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8"/>
  <workbookPr/>
  <mc:AlternateContent xmlns:mc="http://schemas.openxmlformats.org/markup-compatibility/2006">
    <mc:Choice Requires="x15">
      <x15ac:absPath xmlns:x15ac="http://schemas.microsoft.com/office/spreadsheetml/2010/11/ac" url="M:\Tourism Grant Program Management\2024\2024 Application\ITC website required templates for application\"/>
    </mc:Choice>
  </mc:AlternateContent>
  <xr:revisionPtr revIDLastSave="12" documentId="13_ncr:1_{56A9F616-3441-4489-9CF3-17E772C92B28}" xr6:coauthVersionLast="47" xr6:coauthVersionMax="47" xr10:uidLastSave="{164D74C0-79E3-48C7-BB3A-5DC8B60C2BD1}"/>
  <bookViews>
    <workbookView xWindow="-108" yWindow="-108" windowWidth="23256" windowHeight="12456" xr2:uid="{00000000-000D-0000-FFFF-FFFF00000000}"/>
  </bookViews>
  <sheets>
    <sheet name="Match Form" sheetId="5" r:id="rId1"/>
    <sheet name="Sample" sheetId="4" r:id="rId2"/>
  </sheets>
  <definedNames>
    <definedName name="_xlnm.Print_Area" localSheetId="0">'Match Form'!$B$1:$G$22</definedName>
    <definedName name="_xlnm.Print_Area" localSheetId="1">Sample!$B$1:$G$22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5" l="1"/>
  <c r="G34" i="5"/>
  <c r="G33" i="5"/>
  <c r="G31" i="5"/>
  <c r="G30" i="5"/>
  <c r="G29" i="5"/>
  <c r="G28" i="5"/>
  <c r="G27" i="5"/>
  <c r="G26" i="5"/>
  <c r="G24" i="5"/>
  <c r="G22" i="5"/>
  <c r="G21" i="5"/>
  <c r="G20" i="5"/>
  <c r="G18" i="5"/>
  <c r="G17" i="5"/>
  <c r="G16" i="5"/>
  <c r="G15" i="5"/>
  <c r="G14" i="5"/>
  <c r="G13" i="5"/>
  <c r="G11" i="5"/>
  <c r="G9" i="5"/>
  <c r="G34" i="4"/>
  <c r="G21" i="4"/>
  <c r="G20" i="4"/>
  <c r="G22" i="4"/>
  <c r="G18" i="4"/>
  <c r="G33" i="4"/>
  <c r="G35" i="4"/>
  <c r="G31" i="4"/>
  <c r="G14" i="4"/>
  <c r="G13" i="4"/>
  <c r="G15" i="4"/>
  <c r="G16" i="4"/>
  <c r="G17" i="4"/>
  <c r="G11" i="4"/>
  <c r="G27" i="4"/>
  <c r="G26" i="4"/>
  <c r="G28" i="4"/>
  <c r="G29" i="4"/>
  <c r="G30" i="4"/>
  <c r="G24" i="4"/>
  <c r="G9" i="4"/>
</calcChain>
</file>

<file path=xl/sharedStrings.xml><?xml version="1.0" encoding="utf-8"?>
<sst xmlns="http://schemas.openxmlformats.org/spreadsheetml/2006/main" count="94" uniqueCount="36">
  <si>
    <t>Idaho Regional Travel &amp; Convention Grant</t>
  </si>
  <si>
    <t>Wages &amp; Benefits Pledged as Cash Match</t>
  </si>
  <si>
    <t xml:space="preserve">Applicant Organization: </t>
  </si>
  <si>
    <t>Application Year:</t>
  </si>
  <si>
    <t>Total Wages &amp; Benefits</t>
  </si>
  <si>
    <t>Key Personnel</t>
  </si>
  <si>
    <t>Full Name</t>
  </si>
  <si>
    <t>Title</t>
  </si>
  <si>
    <t>Description of grant work</t>
  </si>
  <si>
    <t>Annualized Wage</t>
  </si>
  <si>
    <t>% of Time</t>
  </si>
  <si>
    <t>Estimated Match</t>
  </si>
  <si>
    <t>Other Support Personnel</t>
  </si>
  <si>
    <t>Key Personnel - Fringe Benefits</t>
  </si>
  <si>
    <t>Description of fringe benefit</t>
  </si>
  <si>
    <t>Annualized Benefits</t>
  </si>
  <si>
    <t>Other Support Personnel - Fringe Benefits</t>
  </si>
  <si>
    <t>Chief Official Name</t>
  </si>
  <si>
    <t xml:space="preserve">Chief Official Title </t>
  </si>
  <si>
    <t xml:space="preserve">Chief Official Signature </t>
  </si>
  <si>
    <t>Date:</t>
  </si>
  <si>
    <t>2020 Idaho Regional Travel &amp; Convention Grant</t>
  </si>
  <si>
    <t>Idaho Travel Association</t>
  </si>
  <si>
    <t>Rick Barber</t>
  </si>
  <si>
    <t>Marketing Director</t>
  </si>
  <si>
    <t>Plan and oversee tourism marketing plan. Regional coordination</t>
  </si>
  <si>
    <t>Laynee Matthews</t>
  </si>
  <si>
    <t>Grant Administrator</t>
  </si>
  <si>
    <t>Administer the ITC grant, create RFF's, write and submit narrative reports.</t>
  </si>
  <si>
    <t>Michael Jones</t>
  </si>
  <si>
    <t>Fiscal Manager</t>
  </si>
  <si>
    <t>payment of vendor invoices related to grant expenses</t>
  </si>
  <si>
    <t>Jane Simpson</t>
  </si>
  <si>
    <t>Social Media Coordinator</t>
  </si>
  <si>
    <t>FB, IG, Twitter Posts  for grant</t>
  </si>
  <si>
    <t>FICA, Unemployment, Workers Compensation, Life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</si>
</sst>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11">
    <font>
      <sz val="10"/>
      <name val="Arial"/>
    </font>
    <font>
      <sz val="10"/>
      <name val="Arial"/>
      <family val="2"/>
    </font>
    <font>
      <b/>
      <sz val="11"/>
      <name val="Arial"/>
      <family val="2"/>
    </font>
    <font>
      <b/>
      <sz val="10"/>
      <name val="Arial"/>
      <family val="2"/>
    </font>
    <font>
      <sz val="11"/>
      <color indexed="8"/>
      <name val="Calibri"/>
      <family val="2"/>
    </font>
    <font>
      <sz val="11"/>
      <name val="Arial"/>
      <family val="2"/>
    </font>
    <font>
      <u/>
      <sz val="10"/>
      <name val="Arial"/>
      <family val="2"/>
    </font>
    <font>
      <b/>
      <u/>
      <sz val="10"/>
      <name val="Arial"/>
      <family val="2"/>
    </font>
    <font>
      <i/>
      <sz val="9"/>
      <color rgb="FFFF0000"/>
      <name val="Arial"/>
      <family val="2"/>
    </font>
    <font>
      <b/>
      <sz val="10"/>
      <color theme="0"/>
      <name val="Arial"/>
      <family val="2"/>
    </font>
    <font>
      <b/>
      <sz val="10"/>
      <name val="Calibri Light"/>
      <scheme val="major"/>
    </font>
  </fonts>
  <fills count="8">
    <fill>
      <patternFill patternType="none"/>
    </fill>
    <fill>
      <patternFill patternType="gray125"/>
    </fill>
    <fill>
      <patternFill patternType="solid">
        <fgColor indexed="31"/>
      </patternFill>
    </fill>
    <fill>
      <patternFill patternType="solid">
        <fgColor theme="0" tint="-0.14999847407452621"/>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79998168889431442"/>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s>
  <cellStyleXfs count="4">
    <xf numFmtId="0" fontId="0" fillId="0" borderId="0"/>
    <xf numFmtId="0" fontId="4" fillId="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2">
    <xf numFmtId="0" fontId="0" fillId="0" borderId="0" xfId="0"/>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44" fontId="1"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vertical="center" wrapText="1"/>
      <protection locked="0"/>
    </xf>
    <xf numFmtId="0" fontId="7" fillId="0" borderId="0" xfId="0" applyFont="1" applyAlignment="1" applyProtection="1">
      <alignment horizontal="right" vertical="center" wrapText="1"/>
      <protection locked="0"/>
    </xf>
    <xf numFmtId="0" fontId="7" fillId="3" borderId="0" xfId="0" applyFont="1" applyFill="1" applyAlignment="1" applyProtection="1">
      <alignment horizontal="left" vertical="center"/>
      <protection locked="0"/>
    </xf>
    <xf numFmtId="164" fontId="8" fillId="0" borderId="0" xfId="3" applyNumberFormat="1" applyFont="1" applyFill="1" applyBorder="1" applyAlignment="1" applyProtection="1">
      <alignment vertical="center" wrapText="1"/>
      <protection locked="0"/>
    </xf>
    <xf numFmtId="44" fontId="3" fillId="0" borderId="0" xfId="0" applyNumberFormat="1" applyFont="1" applyAlignment="1">
      <alignment horizontal="left" vertical="center"/>
    </xf>
    <xf numFmtId="165" fontId="3" fillId="0" borderId="0" xfId="3" applyNumberFormat="1" applyFont="1" applyBorder="1" applyAlignment="1" applyProtection="1">
      <alignment horizontal="right" vertical="center"/>
    </xf>
    <xf numFmtId="0" fontId="1" fillId="0" borderId="1" xfId="0" applyFont="1" applyBorder="1" applyAlignment="1" applyProtection="1">
      <alignment vertical="center"/>
      <protection locked="0"/>
    </xf>
    <xf numFmtId="0" fontId="3" fillId="0" borderId="1" xfId="0" applyFont="1" applyBorder="1" applyAlignment="1" applyProtection="1">
      <alignment horizontal="right" vertical="center"/>
      <protection locked="0"/>
    </xf>
    <xf numFmtId="9" fontId="3" fillId="3" borderId="2" xfId="0" applyNumberFormat="1" applyFont="1" applyFill="1" applyBorder="1" applyAlignment="1" applyProtection="1">
      <alignment horizontal="left" vertical="center" wrapText="1"/>
      <protection locked="0"/>
    </xf>
    <xf numFmtId="9" fontId="3" fillId="3" borderId="2" xfId="0" applyNumberFormat="1" applyFont="1" applyFill="1" applyBorder="1" applyAlignment="1" applyProtection="1">
      <alignment horizontal="left" vertical="center"/>
      <protection locked="0"/>
    </xf>
    <xf numFmtId="0" fontId="9" fillId="4" borderId="1" xfId="0" applyFont="1" applyFill="1" applyBorder="1" applyAlignment="1" applyProtection="1">
      <alignment vertical="center"/>
      <protection locked="0"/>
    </xf>
    <xf numFmtId="0" fontId="9" fillId="4" borderId="0" xfId="0" applyFont="1" applyFill="1" applyAlignment="1" applyProtection="1">
      <alignment vertical="center"/>
      <protection locked="0"/>
    </xf>
    <xf numFmtId="0" fontId="9" fillId="4" borderId="0" xfId="0" applyFont="1" applyFill="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5" borderId="0" xfId="0" applyFont="1" applyFill="1" applyAlignment="1" applyProtection="1">
      <alignment vertical="center"/>
      <protection locked="0"/>
    </xf>
    <xf numFmtId="0" fontId="9" fillId="5" borderId="0" xfId="0" applyFont="1" applyFill="1" applyAlignment="1" applyProtection="1">
      <alignment horizontal="left" vertical="center" wrapText="1"/>
      <protection locked="0"/>
    </xf>
    <xf numFmtId="0" fontId="9" fillId="4" borderId="1" xfId="1" applyFont="1" applyFill="1" applyBorder="1" applyAlignment="1" applyProtection="1">
      <alignment horizontal="left" vertical="center"/>
      <protection locked="0"/>
    </xf>
    <xf numFmtId="0" fontId="9" fillId="4" borderId="0" xfId="1" applyFont="1" applyFill="1" applyBorder="1" applyAlignment="1" applyProtection="1">
      <alignment horizontal="left" vertical="center"/>
      <protection locked="0"/>
    </xf>
    <xf numFmtId="0" fontId="9" fillId="4" borderId="0" xfId="1" applyFont="1" applyFill="1" applyBorder="1" applyAlignment="1" applyProtection="1">
      <alignment vertical="center" wrapText="1"/>
      <protection locked="0"/>
    </xf>
    <xf numFmtId="9" fontId="3" fillId="0" borderId="0" xfId="0" applyNumberFormat="1" applyFont="1" applyAlignment="1" applyProtection="1">
      <alignment horizontal="left" vertical="center"/>
      <protection locked="0"/>
    </xf>
    <xf numFmtId="0" fontId="3" fillId="0" borderId="0" xfId="1" applyFont="1" applyFill="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7" fillId="0" borderId="3" xfId="0" applyFont="1" applyBorder="1" applyAlignment="1" applyProtection="1">
      <alignment horizontal="right" vertical="center" wrapText="1"/>
      <protection locked="0"/>
    </xf>
    <xf numFmtId="164" fontId="8" fillId="0" borderId="3" xfId="3" applyNumberFormat="1" applyFont="1" applyFill="1" applyBorder="1" applyAlignment="1" applyProtection="1">
      <alignment vertical="center" wrapText="1"/>
      <protection locked="0"/>
    </xf>
    <xf numFmtId="0" fontId="9" fillId="4" borderId="3" xfId="1" applyFont="1" applyFill="1" applyBorder="1" applyAlignment="1" applyProtection="1">
      <alignment vertical="center" wrapText="1"/>
      <protection locked="0"/>
    </xf>
    <xf numFmtId="9" fontId="3" fillId="3" borderId="4" xfId="0" applyNumberFormat="1" applyFont="1" applyFill="1" applyBorder="1" applyAlignment="1" applyProtection="1">
      <alignment horizontal="left" vertical="center" wrapText="1" indent="1"/>
      <protection locked="0"/>
    </xf>
    <xf numFmtId="9" fontId="3" fillId="3" borderId="4" xfId="0" applyNumberFormat="1" applyFont="1" applyFill="1" applyBorder="1" applyAlignment="1" applyProtection="1">
      <alignment horizontal="left" vertical="center" indent="1"/>
      <protection locked="0"/>
    </xf>
    <xf numFmtId="9" fontId="3" fillId="0" borderId="1" xfId="0" applyNumberFormat="1" applyFont="1" applyBorder="1" applyAlignment="1" applyProtection="1">
      <alignment horizontal="left" vertical="center" indent="1"/>
      <protection locked="0"/>
    </xf>
    <xf numFmtId="0" fontId="3" fillId="0" borderId="3" xfId="1" applyFont="1" applyFill="1" applyBorder="1" applyAlignment="1" applyProtection="1">
      <alignment vertical="center" wrapText="1"/>
      <protection locked="0"/>
    </xf>
    <xf numFmtId="9" fontId="3" fillId="3" borderId="5" xfId="0" applyNumberFormat="1" applyFont="1" applyFill="1" applyBorder="1" applyAlignment="1" applyProtection="1">
      <alignment horizontal="left" vertical="center" indent="1"/>
      <protection locked="0"/>
    </xf>
    <xf numFmtId="9" fontId="3" fillId="3" borderId="6" xfId="0" applyNumberFormat="1" applyFont="1" applyFill="1" applyBorder="1" applyAlignment="1" applyProtection="1">
      <alignment horizontal="left" vertical="center"/>
      <protection locked="0"/>
    </xf>
    <xf numFmtId="44" fontId="3" fillId="0" borderId="0" xfId="0" applyNumberFormat="1" applyFont="1" applyAlignment="1">
      <alignment vertical="center" wrapText="1"/>
    </xf>
    <xf numFmtId="44" fontId="3" fillId="0" borderId="0" xfId="0" applyNumberFormat="1" applyFont="1" applyAlignment="1">
      <alignment horizontal="left" vertical="center" wrapText="1"/>
    </xf>
    <xf numFmtId="165" fontId="3" fillId="0" borderId="0" xfId="3" applyNumberFormat="1" applyFont="1" applyBorder="1" applyAlignment="1" applyProtection="1">
      <alignment horizontal="right" vertical="center" wrapText="1"/>
    </xf>
    <xf numFmtId="0" fontId="9" fillId="5" borderId="0" xfId="0" applyFont="1" applyFill="1" applyAlignment="1" applyProtection="1">
      <alignment vertical="center" wrapText="1"/>
      <protection locked="0"/>
    </xf>
    <xf numFmtId="0" fontId="9" fillId="4" borderId="0" xfId="1" applyFont="1" applyFill="1" applyBorder="1" applyAlignment="1" applyProtection="1">
      <alignment horizontal="left" vertical="center" wrapText="1"/>
      <protection locked="0"/>
    </xf>
    <xf numFmtId="9" fontId="3" fillId="0" borderId="0" xfId="0" applyNumberFormat="1" applyFont="1" applyAlignment="1" applyProtection="1">
      <alignment horizontal="left" vertical="center" wrapText="1"/>
      <protection locked="0"/>
    </xf>
    <xf numFmtId="9" fontId="3" fillId="3" borderId="6" xfId="0" applyNumberFormat="1" applyFont="1" applyFill="1" applyBorder="1" applyAlignment="1" applyProtection="1">
      <alignment horizontal="left" vertical="center" wrapText="1"/>
      <protection locked="0"/>
    </xf>
    <xf numFmtId="9" fontId="3" fillId="3" borderId="2" xfId="3" applyFont="1" applyFill="1" applyBorder="1" applyAlignment="1" applyProtection="1">
      <alignment vertical="center" wrapText="1"/>
      <protection locked="0"/>
    </xf>
    <xf numFmtId="164" fontId="3" fillId="3" borderId="7" xfId="2" applyNumberFormat="1" applyFont="1" applyFill="1" applyBorder="1" applyAlignment="1" applyProtection="1">
      <alignment vertical="center" wrapText="1"/>
      <protection locked="0"/>
    </xf>
    <xf numFmtId="164" fontId="3" fillId="3" borderId="2" xfId="2" applyNumberFormat="1" applyFont="1" applyFill="1" applyBorder="1" applyAlignment="1" applyProtection="1">
      <alignment vertical="center" wrapText="1"/>
      <protection locked="0"/>
    </xf>
    <xf numFmtId="9" fontId="3" fillId="3" borderId="2" xfId="1" applyNumberFormat="1" applyFont="1" applyFill="1" applyBorder="1" applyAlignment="1" applyProtection="1">
      <alignment vertical="center" wrapText="1"/>
      <protection locked="0"/>
    </xf>
    <xf numFmtId="164" fontId="9" fillId="5" borderId="3" xfId="2" applyNumberFormat="1" applyFont="1" applyFill="1" applyBorder="1" applyAlignment="1" applyProtection="1">
      <alignment horizontal="left" vertical="center" wrapText="1"/>
      <protection locked="0"/>
    </xf>
    <xf numFmtId="164" fontId="9" fillId="5" borderId="3" xfId="0" applyNumberFormat="1" applyFont="1" applyFill="1" applyBorder="1" applyAlignment="1" applyProtection="1">
      <alignment horizontal="left" vertical="center" wrapText="1"/>
      <protection locked="0"/>
    </xf>
    <xf numFmtId="0" fontId="9" fillId="4" borderId="0" xfId="0" applyFont="1" applyFill="1" applyAlignment="1" applyProtection="1">
      <alignment vertical="center" wrapText="1"/>
      <protection locked="0"/>
    </xf>
    <xf numFmtId="164" fontId="9" fillId="4" borderId="3" xfId="2" applyNumberFormat="1" applyFont="1" applyFill="1" applyBorder="1" applyAlignment="1" applyProtection="1">
      <alignment horizontal="left" vertical="center" wrapText="1"/>
      <protection locked="0"/>
    </xf>
    <xf numFmtId="0" fontId="3" fillId="6" borderId="1" xfId="1" applyFont="1" applyFill="1" applyBorder="1" applyAlignment="1" applyProtection="1">
      <alignment horizontal="left" vertical="center"/>
      <protection locked="0"/>
    </xf>
    <xf numFmtId="0" fontId="3" fillId="6" borderId="0" xfId="1" applyFont="1" applyFill="1" applyBorder="1" applyAlignment="1" applyProtection="1">
      <alignment horizontal="left" vertical="center"/>
      <protection locked="0"/>
    </xf>
    <xf numFmtId="0" fontId="3" fillId="6" borderId="0" xfId="1" applyFont="1" applyFill="1" applyBorder="1" applyAlignment="1" applyProtection="1">
      <alignment horizontal="left" vertical="center" wrapText="1"/>
      <protection locked="0"/>
    </xf>
    <xf numFmtId="0" fontId="3" fillId="6" borderId="0" xfId="1" applyFont="1" applyFill="1" applyBorder="1" applyAlignment="1" applyProtection="1">
      <alignment horizontal="center" vertical="center" wrapText="1"/>
      <protection locked="0"/>
    </xf>
    <xf numFmtId="0" fontId="3" fillId="6" borderId="3" xfId="1" applyFont="1" applyFill="1" applyBorder="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0" xfId="0" applyFont="1" applyAlignment="1" applyProtection="1">
      <alignment vertical="center"/>
      <protection locked="0"/>
    </xf>
    <xf numFmtId="0" fontId="9"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164" fontId="9" fillId="0" borderId="3" xfId="2" applyNumberFormat="1" applyFont="1" applyFill="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right" vertical="center"/>
      <protection locked="0"/>
    </xf>
    <xf numFmtId="164" fontId="3" fillId="0" borderId="3" xfId="0" applyNumberFormat="1"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4" xfId="0" applyFont="1" applyBorder="1" applyAlignment="1" applyProtection="1">
      <alignment vertical="center"/>
      <protection locked="0"/>
    </xf>
    <xf numFmtId="0" fontId="1" fillId="3" borderId="0" xfId="0" applyFont="1" applyFill="1" applyAlignment="1" applyProtection="1">
      <alignment vertical="center"/>
      <protection locked="0"/>
    </xf>
    <xf numFmtId="0" fontId="1" fillId="0" borderId="0" xfId="0" applyFont="1" applyAlignment="1" applyProtection="1">
      <alignment horizontal="right" vertical="center" wrapText="1"/>
      <protection locked="0"/>
    </xf>
    <xf numFmtId="0" fontId="1" fillId="0" borderId="14" xfId="0" applyFont="1" applyBorder="1" applyAlignment="1" applyProtection="1">
      <alignment vertical="center" wrapText="1"/>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0" fillId="0" borderId="1" xfId="0" applyFont="1" applyBorder="1" applyAlignment="1" applyProtection="1">
      <alignment horizontal="right" vertical="center"/>
      <protection locked="0"/>
    </xf>
    <xf numFmtId="0" fontId="7" fillId="7" borderId="0" xfId="0" applyFont="1" applyFill="1" applyAlignment="1" applyProtection="1">
      <alignment horizontal="left" vertical="center"/>
      <protection locked="0"/>
    </xf>
    <xf numFmtId="0" fontId="1" fillId="7" borderId="0" xfId="0" applyFont="1" applyFill="1" applyAlignment="1" applyProtection="1">
      <alignment vertical="center"/>
      <protection locked="0"/>
    </xf>
  </cellXfs>
  <cellStyles count="4">
    <cellStyle name="20% - Accent1" xfId="1" builtinId="30"/>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957469</xdr:colOff>
      <xdr:row>2</xdr:row>
      <xdr:rowOff>151076</xdr:rowOff>
    </xdr:from>
    <xdr:to>
      <xdr:col>6</xdr:col>
      <xdr:colOff>763434</xdr:colOff>
      <xdr:row>6</xdr:row>
      <xdr:rowOff>477079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542059" y="516836"/>
          <a:ext cx="3784818" cy="9859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0" i="1">
              <a:solidFill>
                <a:srgbClr val="FF0000"/>
              </a:solidFill>
            </a:rPr>
            <a:t>The wages and benefits </a:t>
          </a:r>
          <a:r>
            <a:rPr lang="en-US" sz="1100" b="0" i="1" baseline="0">
              <a:solidFill>
                <a:srgbClr val="FF0000"/>
              </a:solidFill>
            </a:rPr>
            <a:t>of the grantee employees directly executing elements of the grant, including execution of the marketing plan and grant administration, may be used as cash match. Match must be supported by time sheets, and payroll reports.  </a:t>
          </a:r>
          <a:endParaRPr lang="en-US" sz="1100" b="0" i="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957469</xdr:colOff>
      <xdr:row>2</xdr:row>
      <xdr:rowOff>151076</xdr:rowOff>
    </xdr:from>
    <xdr:to>
      <xdr:col>6</xdr:col>
      <xdr:colOff>763454</xdr:colOff>
      <xdr:row>6</xdr:row>
      <xdr:rowOff>477079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542059" y="516836"/>
          <a:ext cx="3784818" cy="9859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0" i="1">
              <a:solidFill>
                <a:srgbClr val="FF0000"/>
              </a:solidFill>
            </a:rPr>
            <a:t>The wages and benefits </a:t>
          </a:r>
          <a:r>
            <a:rPr lang="en-US" sz="1100" b="0" i="1" baseline="0">
              <a:solidFill>
                <a:srgbClr val="FF0000"/>
              </a:solidFill>
            </a:rPr>
            <a:t>of the grantee employees directly executing elements of the grant, including execution of the marketing plan and grant administration, may be used as cash match. Match must be supported by time sheets, and payroll reports.  </a:t>
          </a:r>
          <a:endParaRPr lang="en-US" sz="1100" b="0" i="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3"/>
  <sheetViews>
    <sheetView showGridLines="0" tabSelected="1" zoomScale="97" zoomScaleNormal="100" zoomScaleSheetLayoutView="100" zoomScalePageLayoutView="90" workbookViewId="0">
      <selection activeCell="I4" sqref="I4"/>
    </sheetView>
  </sheetViews>
  <sheetFormatPr defaultColWidth="26.7109375" defaultRowHeight="13.15"/>
  <cols>
    <col min="1" max="1" width="8.28515625" style="1" customWidth="1"/>
    <col min="2" max="2" width="27" style="1" customWidth="1"/>
    <col min="3" max="3" width="27.7109375" style="1" customWidth="1"/>
    <col min="4" max="4" width="28" style="2" customWidth="1"/>
    <col min="5" max="5" width="18.5703125" style="2" customWidth="1"/>
    <col min="6" max="6" width="9.42578125" style="2" bestFit="1" customWidth="1"/>
    <col min="7" max="7" width="15.140625" style="2" bestFit="1" customWidth="1"/>
    <col min="8" max="8" width="23.42578125" style="1" customWidth="1"/>
    <col min="9" max="16384" width="26.7109375" style="1"/>
  </cols>
  <sheetData>
    <row r="1" spans="2:8" ht="13.9">
      <c r="B1" s="73" t="s">
        <v>0</v>
      </c>
      <c r="C1" s="74"/>
      <c r="D1" s="74"/>
      <c r="E1" s="74"/>
      <c r="F1" s="74"/>
      <c r="G1" s="75"/>
    </row>
    <row r="2" spans="2:8" ht="13.9">
      <c r="B2" s="76" t="s">
        <v>1</v>
      </c>
      <c r="C2" s="77"/>
      <c r="D2" s="77"/>
      <c r="E2" s="77"/>
      <c r="F2" s="77"/>
      <c r="G2" s="78"/>
    </row>
    <row r="3" spans="2:8">
      <c r="B3" s="11"/>
      <c r="G3" s="26"/>
    </row>
    <row r="4" spans="2:8" ht="12.75">
      <c r="B4" s="79" t="s">
        <v>2</v>
      </c>
      <c r="C4" s="80"/>
      <c r="D4" s="62"/>
      <c r="F4" s="63"/>
      <c r="G4" s="64"/>
    </row>
    <row r="5" spans="2:8" ht="12.75">
      <c r="B5" s="79" t="s">
        <v>3</v>
      </c>
      <c r="C5" s="81"/>
      <c r="D5" s="37"/>
      <c r="E5" s="5"/>
      <c r="F5" s="5"/>
      <c r="G5" s="27"/>
      <c r="H5" s="3"/>
    </row>
    <row r="6" spans="2:8">
      <c r="B6" s="12"/>
      <c r="C6" s="9"/>
      <c r="D6" s="38"/>
      <c r="E6" s="6"/>
      <c r="F6" s="6"/>
      <c r="G6" s="28"/>
    </row>
    <row r="7" spans="2:8" ht="38.25" customHeight="1">
      <c r="B7" s="12"/>
      <c r="C7" s="10"/>
      <c r="D7" s="39"/>
      <c r="E7" s="8"/>
      <c r="F7" s="8"/>
      <c r="G7" s="29"/>
    </row>
    <row r="8" spans="2:8" ht="13.9" thickBot="1">
      <c r="B8" s="65"/>
      <c r="C8" s="66"/>
      <c r="D8" s="67"/>
      <c r="E8" s="67"/>
      <c r="F8" s="67"/>
      <c r="G8" s="68"/>
    </row>
    <row r="9" spans="2:8">
      <c r="B9" s="18" t="s">
        <v>4</v>
      </c>
      <c r="C9" s="19"/>
      <c r="D9" s="40"/>
      <c r="E9" s="20"/>
      <c r="F9" s="20"/>
      <c r="G9" s="48">
        <f>G11+G18+G24+G31</f>
        <v>0</v>
      </c>
    </row>
    <row r="10" spans="2:8">
      <c r="B10" s="57"/>
      <c r="C10" s="58"/>
      <c r="D10" s="59"/>
      <c r="E10" s="60"/>
      <c r="F10" s="60"/>
      <c r="G10" s="61"/>
    </row>
    <row r="11" spans="2:8">
      <c r="B11" s="15" t="s">
        <v>5</v>
      </c>
      <c r="C11" s="16"/>
      <c r="D11" s="50"/>
      <c r="E11" s="17"/>
      <c r="F11" s="17"/>
      <c r="G11" s="51">
        <f>SUM(G13:G17)</f>
        <v>0</v>
      </c>
    </row>
    <row r="12" spans="2:8" s="4" customFormat="1" ht="26.45">
      <c r="B12" s="52" t="s">
        <v>6</v>
      </c>
      <c r="C12" s="53" t="s">
        <v>7</v>
      </c>
      <c r="D12" s="54" t="s">
        <v>8</v>
      </c>
      <c r="E12" s="55" t="s">
        <v>9</v>
      </c>
      <c r="F12" s="55" t="s">
        <v>10</v>
      </c>
      <c r="G12" s="56" t="s">
        <v>11</v>
      </c>
    </row>
    <row r="13" spans="2:8">
      <c r="B13" s="31"/>
      <c r="C13" s="13"/>
      <c r="D13" s="13"/>
      <c r="E13" s="46">
        <v>0</v>
      </c>
      <c r="F13" s="44">
        <v>0</v>
      </c>
      <c r="G13" s="45">
        <f>E13*F13</f>
        <v>0</v>
      </c>
    </row>
    <row r="14" spans="2:8">
      <c r="B14" s="32"/>
      <c r="C14" s="14"/>
      <c r="D14" s="13"/>
      <c r="E14" s="46">
        <v>0</v>
      </c>
      <c r="F14" s="44">
        <v>0</v>
      </c>
      <c r="G14" s="45">
        <f>E14*F14</f>
        <v>0</v>
      </c>
    </row>
    <row r="15" spans="2:8">
      <c r="B15" s="32"/>
      <c r="C15" s="14"/>
      <c r="D15" s="13"/>
      <c r="E15" s="46">
        <v>0</v>
      </c>
      <c r="F15" s="44">
        <v>0</v>
      </c>
      <c r="G15" s="45">
        <f>E15*F15</f>
        <v>0</v>
      </c>
    </row>
    <row r="16" spans="2:8">
      <c r="B16" s="31"/>
      <c r="C16" s="14"/>
      <c r="D16" s="13"/>
      <c r="E16" s="46">
        <v>0</v>
      </c>
      <c r="F16" s="44">
        <v>0</v>
      </c>
      <c r="G16" s="45">
        <f>E16*F16</f>
        <v>0</v>
      </c>
    </row>
    <row r="17" spans="2:7">
      <c r="B17" s="32"/>
      <c r="C17" s="14"/>
      <c r="D17" s="13"/>
      <c r="E17" s="46">
        <v>0</v>
      </c>
      <c r="F17" s="44">
        <v>0</v>
      </c>
      <c r="G17" s="45">
        <f>E17*F17</f>
        <v>0</v>
      </c>
    </row>
    <row r="18" spans="2:7">
      <c r="B18" s="18" t="s">
        <v>12</v>
      </c>
      <c r="C18" s="19"/>
      <c r="D18" s="40"/>
      <c r="E18" s="20"/>
      <c r="F18" s="20"/>
      <c r="G18" s="49">
        <f>SUM(G20:G22)</f>
        <v>0</v>
      </c>
    </row>
    <row r="19" spans="2:7" s="4" customFormat="1" ht="26.45">
      <c r="B19" s="21" t="s">
        <v>6</v>
      </c>
      <c r="C19" s="22" t="s">
        <v>7</v>
      </c>
      <c r="D19" s="41" t="s">
        <v>8</v>
      </c>
      <c r="E19" s="23" t="s">
        <v>9</v>
      </c>
      <c r="F19" s="23" t="s">
        <v>10</v>
      </c>
      <c r="G19" s="30" t="s">
        <v>11</v>
      </c>
    </row>
    <row r="20" spans="2:7">
      <c r="B20" s="31"/>
      <c r="C20" s="13"/>
      <c r="D20" s="13"/>
      <c r="E20" s="46">
        <v>0</v>
      </c>
      <c r="F20" s="44">
        <v>0</v>
      </c>
      <c r="G20" s="45">
        <f>E20*F20</f>
        <v>0</v>
      </c>
    </row>
    <row r="21" spans="2:7">
      <c r="B21" s="32"/>
      <c r="C21" s="14"/>
      <c r="D21" s="13"/>
      <c r="E21" s="46">
        <v>0</v>
      </c>
      <c r="F21" s="44">
        <v>0</v>
      </c>
      <c r="G21" s="45">
        <f>E21*F21</f>
        <v>0</v>
      </c>
    </row>
    <row r="22" spans="2:7">
      <c r="B22" s="32"/>
      <c r="C22" s="14"/>
      <c r="D22" s="13"/>
      <c r="E22" s="46">
        <v>0</v>
      </c>
      <c r="F22" s="44">
        <v>0</v>
      </c>
      <c r="G22" s="45">
        <f>E22*F22</f>
        <v>0</v>
      </c>
    </row>
    <row r="23" spans="2:7" ht="30.75" customHeight="1">
      <c r="B23" s="33"/>
      <c r="C23" s="24"/>
      <c r="D23" s="42"/>
      <c r="E23" s="25"/>
      <c r="F23" s="25"/>
      <c r="G23" s="34"/>
    </row>
    <row r="24" spans="2:7">
      <c r="B24" s="18" t="s">
        <v>13</v>
      </c>
      <c r="C24" s="19"/>
      <c r="D24" s="40"/>
      <c r="E24" s="20"/>
      <c r="F24" s="20"/>
      <c r="G24" s="48">
        <f>SUM(G26:G30)</f>
        <v>0</v>
      </c>
    </row>
    <row r="25" spans="2:7" s="4" customFormat="1" ht="26.45">
      <c r="B25" s="21" t="s">
        <v>6</v>
      </c>
      <c r="C25" s="22" t="s">
        <v>7</v>
      </c>
      <c r="D25" s="41" t="s">
        <v>14</v>
      </c>
      <c r="E25" s="23" t="s">
        <v>15</v>
      </c>
      <c r="F25" s="23" t="s">
        <v>10</v>
      </c>
      <c r="G25" s="30" t="s">
        <v>11</v>
      </c>
    </row>
    <row r="26" spans="2:7">
      <c r="B26" s="31"/>
      <c r="C26" s="13"/>
      <c r="D26" s="13"/>
      <c r="E26" s="46">
        <v>0</v>
      </c>
      <c r="F26" s="47">
        <v>0</v>
      </c>
      <c r="G26" s="45">
        <f>E26*F26</f>
        <v>0</v>
      </c>
    </row>
    <row r="27" spans="2:7">
      <c r="B27" s="32"/>
      <c r="C27" s="14"/>
      <c r="D27" s="13"/>
      <c r="E27" s="46">
        <v>0</v>
      </c>
      <c r="F27" s="47">
        <v>0</v>
      </c>
      <c r="G27" s="45">
        <f>E27*F27</f>
        <v>0</v>
      </c>
    </row>
    <row r="28" spans="2:7">
      <c r="B28" s="32"/>
      <c r="C28" s="14"/>
      <c r="D28" s="13"/>
      <c r="E28" s="46">
        <v>0</v>
      </c>
      <c r="F28" s="47">
        <v>0</v>
      </c>
      <c r="G28" s="45">
        <f>E28*F28</f>
        <v>0</v>
      </c>
    </row>
    <row r="29" spans="2:7">
      <c r="B29" s="31"/>
      <c r="C29" s="14"/>
      <c r="D29" s="13"/>
      <c r="E29" s="46">
        <v>0</v>
      </c>
      <c r="F29" s="47">
        <v>0</v>
      </c>
      <c r="G29" s="45">
        <f>E29*F29</f>
        <v>0</v>
      </c>
    </row>
    <row r="30" spans="2:7">
      <c r="B30" s="32"/>
      <c r="C30" s="14"/>
      <c r="D30" s="13"/>
      <c r="E30" s="46">
        <v>0</v>
      </c>
      <c r="F30" s="47">
        <v>0</v>
      </c>
      <c r="G30" s="45">
        <f>E30*F30</f>
        <v>0</v>
      </c>
    </row>
    <row r="31" spans="2:7">
      <c r="B31" s="18" t="s">
        <v>16</v>
      </c>
      <c r="C31" s="19"/>
      <c r="D31" s="40"/>
      <c r="E31" s="20"/>
      <c r="F31" s="20"/>
      <c r="G31" s="49">
        <f>SUM(G33:G35)</f>
        <v>0</v>
      </c>
    </row>
    <row r="32" spans="2:7" s="4" customFormat="1" ht="26.45">
      <c r="B32" s="21" t="s">
        <v>6</v>
      </c>
      <c r="C32" s="22" t="s">
        <v>7</v>
      </c>
      <c r="D32" s="41" t="s">
        <v>14</v>
      </c>
      <c r="E32" s="23" t="s">
        <v>15</v>
      </c>
      <c r="F32" s="23" t="s">
        <v>10</v>
      </c>
      <c r="G32" s="30" t="s">
        <v>11</v>
      </c>
    </row>
    <row r="33" spans="2:7">
      <c r="B33" s="31"/>
      <c r="C33" s="13"/>
      <c r="D33" s="13"/>
      <c r="E33" s="46">
        <v>0</v>
      </c>
      <c r="F33" s="47">
        <v>0</v>
      </c>
      <c r="G33" s="45">
        <f>E33*F33</f>
        <v>0</v>
      </c>
    </row>
    <row r="34" spans="2:7">
      <c r="B34" s="32"/>
      <c r="C34" s="14"/>
      <c r="D34" s="13"/>
      <c r="E34" s="46">
        <v>0</v>
      </c>
      <c r="F34" s="47">
        <v>0</v>
      </c>
      <c r="G34" s="45">
        <f>E34*F34</f>
        <v>0</v>
      </c>
    </row>
    <row r="35" spans="2:7" ht="18.75" customHeight="1" thickBot="1">
      <c r="B35" s="35"/>
      <c r="C35" s="36"/>
      <c r="D35" s="43"/>
      <c r="E35" s="46">
        <v>0</v>
      </c>
      <c r="F35" s="47">
        <v>0</v>
      </c>
      <c r="G35" s="45">
        <f>E35*F35</f>
        <v>0</v>
      </c>
    </row>
    <row r="38" spans="2:7">
      <c r="B38" s="1" t="s">
        <v>17</v>
      </c>
      <c r="C38" s="70"/>
    </row>
    <row r="39" spans="2:7">
      <c r="B39" s="1" t="s">
        <v>18</v>
      </c>
      <c r="C39" s="70"/>
    </row>
    <row r="42" spans="2:7">
      <c r="B42" s="1" t="s">
        <v>19</v>
      </c>
      <c r="C42" s="69"/>
      <c r="D42" s="71" t="s">
        <v>20</v>
      </c>
      <c r="E42" s="72"/>
    </row>
    <row r="43" spans="2:7">
      <c r="D43" s="71"/>
    </row>
  </sheetData>
  <sheetProtection insertRows="0" selectLockedCells="1"/>
  <mergeCells count="2">
    <mergeCell ref="B1:G1"/>
    <mergeCell ref="B2:G2"/>
  </mergeCells>
  <printOptions horizontalCentered="1" gridLines="1"/>
  <pageMargins left="0.5" right="0.5" top="0.36156250000000001" bottom="0.85312500000000002" header="0.3" footer="0.3"/>
  <pageSetup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5"/>
  <sheetViews>
    <sheetView showGridLines="0" showRowColHeaders="0" zoomScaleNormal="100" zoomScaleSheetLayoutView="100" zoomScalePageLayoutView="90" workbookViewId="0">
      <selection activeCell="I14" sqref="I14"/>
    </sheetView>
  </sheetViews>
  <sheetFormatPr defaultColWidth="26.7109375" defaultRowHeight="13.15"/>
  <cols>
    <col min="1" max="1" width="8.28515625" style="1" customWidth="1"/>
    <col min="2" max="2" width="27" style="1" customWidth="1"/>
    <col min="3" max="3" width="27.7109375" style="1" customWidth="1"/>
    <col min="4" max="4" width="28" style="2" customWidth="1"/>
    <col min="5" max="5" width="18.5703125" style="2" customWidth="1"/>
    <col min="6" max="6" width="9.42578125" style="2" bestFit="1" customWidth="1"/>
    <col min="7" max="7" width="15.140625" style="2" bestFit="1" customWidth="1"/>
    <col min="8" max="8" width="23.42578125" style="1" customWidth="1"/>
    <col min="9" max="16384" width="26.7109375" style="1"/>
  </cols>
  <sheetData>
    <row r="1" spans="2:8" ht="13.9">
      <c r="B1" s="73" t="s">
        <v>21</v>
      </c>
      <c r="C1" s="74"/>
      <c r="D1" s="74"/>
      <c r="E1" s="74"/>
      <c r="F1" s="74"/>
      <c r="G1" s="75"/>
    </row>
    <row r="2" spans="2:8" ht="13.9">
      <c r="B2" s="76" t="s">
        <v>1</v>
      </c>
      <c r="C2" s="77"/>
      <c r="D2" s="77"/>
      <c r="E2" s="77"/>
      <c r="F2" s="77"/>
      <c r="G2" s="78"/>
    </row>
    <row r="3" spans="2:8">
      <c r="B3" s="11"/>
      <c r="G3" s="26"/>
    </row>
    <row r="4" spans="2:8">
      <c r="B4" s="12" t="s">
        <v>2</v>
      </c>
      <c r="C4" s="7" t="s">
        <v>22</v>
      </c>
      <c r="D4" s="62"/>
      <c r="F4" s="63"/>
      <c r="G4" s="64"/>
    </row>
    <row r="5" spans="2:8">
      <c r="B5" s="11"/>
      <c r="D5" s="37"/>
      <c r="E5" s="5"/>
      <c r="F5" s="5"/>
      <c r="G5" s="27"/>
      <c r="H5" s="3"/>
    </row>
    <row r="6" spans="2:8">
      <c r="B6" s="12"/>
      <c r="C6" s="9"/>
      <c r="D6" s="38"/>
      <c r="E6" s="6"/>
      <c r="F6" s="6"/>
      <c r="G6" s="28"/>
    </row>
    <row r="7" spans="2:8" ht="38.25" customHeight="1">
      <c r="B7" s="12"/>
      <c r="C7" s="10"/>
      <c r="D7" s="39"/>
      <c r="E7" s="8"/>
      <c r="F7" s="8"/>
      <c r="G7" s="29"/>
    </row>
    <row r="8" spans="2:8" ht="13.9" thickBot="1">
      <c r="B8" s="65"/>
      <c r="C8" s="66"/>
      <c r="D8" s="67"/>
      <c r="E8" s="67"/>
      <c r="F8" s="67"/>
      <c r="G8" s="68"/>
    </row>
    <row r="9" spans="2:8">
      <c r="B9" s="18" t="s">
        <v>4</v>
      </c>
      <c r="C9" s="19"/>
      <c r="D9" s="40"/>
      <c r="E9" s="20"/>
      <c r="F9" s="20"/>
      <c r="G9" s="48">
        <f>G11+G18+G24+G31</f>
        <v>30178.579999999998</v>
      </c>
    </row>
    <row r="10" spans="2:8">
      <c r="B10" s="57"/>
      <c r="C10" s="58"/>
      <c r="D10" s="59"/>
      <c r="E10" s="60"/>
      <c r="F10" s="60"/>
      <c r="G10" s="61"/>
    </row>
    <row r="11" spans="2:8">
      <c r="B11" s="15" t="s">
        <v>5</v>
      </c>
      <c r="C11" s="16"/>
      <c r="D11" s="50"/>
      <c r="E11" s="17"/>
      <c r="F11" s="17"/>
      <c r="G11" s="51">
        <f>SUM(G13:G17)</f>
        <v>22750</v>
      </c>
    </row>
    <row r="12" spans="2:8" s="4" customFormat="1" ht="26.45">
      <c r="B12" s="52" t="s">
        <v>6</v>
      </c>
      <c r="C12" s="53" t="s">
        <v>7</v>
      </c>
      <c r="D12" s="54" t="s">
        <v>8</v>
      </c>
      <c r="E12" s="55" t="s">
        <v>9</v>
      </c>
      <c r="F12" s="55" t="s">
        <v>10</v>
      </c>
      <c r="G12" s="56" t="s">
        <v>11</v>
      </c>
    </row>
    <row r="13" spans="2:8" ht="39.6">
      <c r="B13" s="31" t="s">
        <v>23</v>
      </c>
      <c r="C13" s="13" t="s">
        <v>24</v>
      </c>
      <c r="D13" s="13" t="s">
        <v>25</v>
      </c>
      <c r="E13" s="46">
        <v>65000</v>
      </c>
      <c r="F13" s="44">
        <v>0.1</v>
      </c>
      <c r="G13" s="45">
        <f>E13*F13</f>
        <v>6500</v>
      </c>
    </row>
    <row r="14" spans="2:8" ht="39.6">
      <c r="B14" s="32" t="s">
        <v>26</v>
      </c>
      <c r="C14" s="14" t="s">
        <v>27</v>
      </c>
      <c r="D14" s="13" t="s">
        <v>28</v>
      </c>
      <c r="E14" s="46">
        <v>32500</v>
      </c>
      <c r="F14" s="44">
        <v>0.5</v>
      </c>
      <c r="G14" s="45">
        <f>E14*F14</f>
        <v>16250</v>
      </c>
    </row>
    <row r="15" spans="2:8" ht="23.85" customHeight="1">
      <c r="B15" s="32"/>
      <c r="C15" s="14"/>
      <c r="D15" s="13"/>
      <c r="E15" s="46">
        <v>0</v>
      </c>
      <c r="F15" s="44">
        <v>0</v>
      </c>
      <c r="G15" s="45">
        <f>E15*F15</f>
        <v>0</v>
      </c>
    </row>
    <row r="16" spans="2:8" ht="23.85" customHeight="1">
      <c r="B16" s="31"/>
      <c r="C16" s="14"/>
      <c r="D16" s="13"/>
      <c r="E16" s="46">
        <v>0</v>
      </c>
      <c r="F16" s="44">
        <v>0</v>
      </c>
      <c r="G16" s="45">
        <f>E16*F16</f>
        <v>0</v>
      </c>
    </row>
    <row r="17" spans="2:7" ht="23.85" customHeight="1">
      <c r="B17" s="32"/>
      <c r="C17" s="14"/>
      <c r="D17" s="13"/>
      <c r="E17" s="46">
        <v>0</v>
      </c>
      <c r="F17" s="44">
        <v>0</v>
      </c>
      <c r="G17" s="45">
        <f>E17*F17</f>
        <v>0</v>
      </c>
    </row>
    <row r="18" spans="2:7">
      <c r="B18" s="18" t="s">
        <v>12</v>
      </c>
      <c r="C18" s="19"/>
      <c r="D18" s="40"/>
      <c r="E18" s="20"/>
      <c r="F18" s="20"/>
      <c r="G18" s="49">
        <f>SUM(G20:G22)</f>
        <v>2640</v>
      </c>
    </row>
    <row r="19" spans="2:7" s="4" customFormat="1" ht="26.45">
      <c r="B19" s="21" t="s">
        <v>6</v>
      </c>
      <c r="C19" s="22" t="s">
        <v>7</v>
      </c>
      <c r="D19" s="41" t="s">
        <v>8</v>
      </c>
      <c r="E19" s="23" t="s">
        <v>9</v>
      </c>
      <c r="F19" s="23" t="s">
        <v>10</v>
      </c>
      <c r="G19" s="30" t="s">
        <v>11</v>
      </c>
    </row>
    <row r="20" spans="2:7" ht="32.65" customHeight="1">
      <c r="B20" s="31" t="s">
        <v>29</v>
      </c>
      <c r="C20" s="13" t="s">
        <v>30</v>
      </c>
      <c r="D20" s="13" t="s">
        <v>31</v>
      </c>
      <c r="E20" s="46">
        <v>47000</v>
      </c>
      <c r="F20" s="44">
        <v>0.02</v>
      </c>
      <c r="G20" s="45">
        <f>E20*F20</f>
        <v>940</v>
      </c>
    </row>
    <row r="21" spans="2:7" ht="20.100000000000001" customHeight="1">
      <c r="B21" s="32" t="s">
        <v>32</v>
      </c>
      <c r="C21" s="14" t="s">
        <v>33</v>
      </c>
      <c r="D21" s="13" t="s">
        <v>34</v>
      </c>
      <c r="E21" s="46">
        <v>34000</v>
      </c>
      <c r="F21" s="44">
        <v>0.05</v>
      </c>
      <c r="G21" s="45">
        <f>E21*F21</f>
        <v>1700</v>
      </c>
    </row>
    <row r="22" spans="2:7" ht="20.100000000000001" customHeight="1">
      <c r="B22" s="32"/>
      <c r="C22" s="14"/>
      <c r="D22" s="13"/>
      <c r="E22" s="46">
        <v>0</v>
      </c>
      <c r="F22" s="44">
        <v>0</v>
      </c>
      <c r="G22" s="45">
        <f>E22*F22</f>
        <v>0</v>
      </c>
    </row>
    <row r="23" spans="2:7" ht="30.75" customHeight="1">
      <c r="B23" s="33"/>
      <c r="C23" s="24"/>
      <c r="D23" s="42"/>
      <c r="E23" s="25"/>
      <c r="F23" s="25"/>
      <c r="G23" s="34"/>
    </row>
    <row r="24" spans="2:7">
      <c r="B24" s="18" t="s">
        <v>13</v>
      </c>
      <c r="C24" s="19"/>
      <c r="D24" s="40"/>
      <c r="E24" s="20"/>
      <c r="F24" s="20"/>
      <c r="G24" s="48">
        <f>SUM(G26:G30)</f>
        <v>4316.1000000000004</v>
      </c>
    </row>
    <row r="25" spans="2:7" s="4" customFormat="1" ht="26.45">
      <c r="B25" s="21" t="s">
        <v>6</v>
      </c>
      <c r="C25" s="22" t="s">
        <v>7</v>
      </c>
      <c r="D25" s="41" t="s">
        <v>14</v>
      </c>
      <c r="E25" s="23" t="s">
        <v>15</v>
      </c>
      <c r="F25" s="23" t="s">
        <v>10</v>
      </c>
      <c r="G25" s="30" t="s">
        <v>11</v>
      </c>
    </row>
    <row r="26" spans="2:7" ht="39.6">
      <c r="B26" s="31" t="s">
        <v>23</v>
      </c>
      <c r="C26" s="13" t="s">
        <v>24</v>
      </c>
      <c r="D26" s="13" t="s">
        <v>35</v>
      </c>
      <c r="E26" s="46">
        <v>13281</v>
      </c>
      <c r="F26" s="47">
        <v>0.1</v>
      </c>
      <c r="G26" s="45">
        <f>E26*F26</f>
        <v>1328.1000000000001</v>
      </c>
    </row>
    <row r="27" spans="2:7" ht="39.6">
      <c r="B27" s="32" t="s">
        <v>26</v>
      </c>
      <c r="C27" s="14" t="s">
        <v>27</v>
      </c>
      <c r="D27" s="13" t="s">
        <v>35</v>
      </c>
      <c r="E27" s="46">
        <v>5976</v>
      </c>
      <c r="F27" s="47">
        <v>0.5</v>
      </c>
      <c r="G27" s="45">
        <f>E27*F27</f>
        <v>2988</v>
      </c>
    </row>
    <row r="28" spans="2:7">
      <c r="B28" s="32"/>
      <c r="C28" s="14"/>
      <c r="D28" s="13"/>
      <c r="E28" s="46">
        <v>0</v>
      </c>
      <c r="F28" s="47">
        <v>0</v>
      </c>
      <c r="G28" s="45">
        <f>E28*F28</f>
        <v>0</v>
      </c>
    </row>
    <row r="29" spans="2:7">
      <c r="B29" s="31"/>
      <c r="C29" s="14"/>
      <c r="D29" s="13"/>
      <c r="E29" s="46">
        <v>0</v>
      </c>
      <c r="F29" s="47">
        <v>0</v>
      </c>
      <c r="G29" s="45">
        <f>E29*F29</f>
        <v>0</v>
      </c>
    </row>
    <row r="30" spans="2:7">
      <c r="B30" s="32"/>
      <c r="C30" s="14"/>
      <c r="D30" s="13"/>
      <c r="E30" s="46">
        <v>0</v>
      </c>
      <c r="F30" s="47">
        <v>0</v>
      </c>
      <c r="G30" s="45">
        <f>E30*F30</f>
        <v>0</v>
      </c>
    </row>
    <row r="31" spans="2:7">
      <c r="B31" s="18" t="s">
        <v>16</v>
      </c>
      <c r="C31" s="19"/>
      <c r="D31" s="40"/>
      <c r="E31" s="20"/>
      <c r="F31" s="20"/>
      <c r="G31" s="49">
        <f>SUM(G33:G35)</f>
        <v>472.48</v>
      </c>
    </row>
    <row r="32" spans="2:7" s="4" customFormat="1" ht="26.45">
      <c r="B32" s="21" t="s">
        <v>6</v>
      </c>
      <c r="C32" s="22" t="s">
        <v>7</v>
      </c>
      <c r="D32" s="41" t="s">
        <v>14</v>
      </c>
      <c r="E32" s="23" t="s">
        <v>15</v>
      </c>
      <c r="F32" s="23" t="s">
        <v>10</v>
      </c>
      <c r="G32" s="30" t="s">
        <v>11</v>
      </c>
    </row>
    <row r="33" spans="2:7" ht="39.6">
      <c r="B33" s="31" t="s">
        <v>29</v>
      </c>
      <c r="C33" s="13" t="s">
        <v>30</v>
      </c>
      <c r="D33" s="13" t="s">
        <v>35</v>
      </c>
      <c r="E33" s="46">
        <v>7544</v>
      </c>
      <c r="F33" s="47">
        <v>0.02</v>
      </c>
      <c r="G33" s="45">
        <f>E33*F33</f>
        <v>150.88</v>
      </c>
    </row>
    <row r="34" spans="2:7" ht="39.6">
      <c r="B34" s="32" t="s">
        <v>32</v>
      </c>
      <c r="C34" s="14" t="s">
        <v>33</v>
      </c>
      <c r="D34" s="13" t="s">
        <v>35</v>
      </c>
      <c r="E34" s="46">
        <v>6432</v>
      </c>
      <c r="F34" s="47">
        <v>0.05</v>
      </c>
      <c r="G34" s="45">
        <f>E34*F34</f>
        <v>321.60000000000002</v>
      </c>
    </row>
    <row r="35" spans="2:7" ht="18.75" customHeight="1" thickBot="1">
      <c r="B35" s="35"/>
      <c r="C35" s="36"/>
      <c r="D35" s="43"/>
      <c r="E35" s="46">
        <v>0</v>
      </c>
      <c r="F35" s="47">
        <v>0</v>
      </c>
      <c r="G35" s="45">
        <f>E35*F35</f>
        <v>0</v>
      </c>
    </row>
  </sheetData>
  <sheetProtection algorithmName="SHA-512" hashValue="D0yB6ZQWGojF0BA/XFAKxlACMcyted6gUDoJz7m28ILBcmmxv/HwbMk2jy6gAiho8P3LcDk62XP8CEswvKLy2Q==" saltValue="lHPdoHqNf0dSuhribNrisQ==" spinCount="100000" sheet="1" insertRows="0" selectLockedCells="1"/>
  <mergeCells count="2">
    <mergeCell ref="B1:G1"/>
    <mergeCell ref="B2:G2"/>
  </mergeCells>
  <printOptions horizontalCentered="1" gridLines="1"/>
  <pageMargins left="0.5" right="0.5" top="0.36156250000000001" bottom="0.85312500000000002" header="0.3" footer="0.3"/>
  <pageSetup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Idaho Department of Commerce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Lee</dc:creator>
  <cp:keywords/>
  <dc:description/>
  <cp:lastModifiedBy>Ewa Szewczyk</cp:lastModifiedBy>
  <cp:revision/>
  <dcterms:created xsi:type="dcterms:W3CDTF">2018-02-12T15:39:16Z</dcterms:created>
  <dcterms:modified xsi:type="dcterms:W3CDTF">2025-02-03T02:13:15Z</dcterms:modified>
  <cp:category/>
  <cp:contentStatus/>
</cp:coreProperties>
</file>