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M:\Cathy\TRI\"/>
    </mc:Choice>
  </mc:AlternateContent>
  <xr:revisionPtr revIDLastSave="0" documentId="8_{A5D4782D-D7F1-4A61-8867-75306EB62EC0}" xr6:coauthVersionLast="47" xr6:coauthVersionMax="47" xr10:uidLastSave="{00000000-0000-0000-0000-000000000000}"/>
  <bookViews>
    <workbookView xWindow="-28920" yWindow="-450" windowWidth="28110" windowHeight="16440" xr2:uid="{00000000-000D-0000-FFFF-FFFF00000000}"/>
  </bookViews>
  <sheets>
    <sheet name="Salary Schedule" sheetId="4" r:id="rId1"/>
    <sheet name="SAMPLE" sheetId="8" r:id="rId2"/>
    <sheet name="Forms &amp; Definitions" sheetId="7" r:id="rId3"/>
  </sheets>
  <definedNames>
    <definedName name="_xlnm.Print_Area" localSheetId="0">'Salary Schedule'!$B$1:$R$14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 l="1"/>
  <c r="E8" i="4"/>
  <c r="F8" i="4"/>
  <c r="G8" i="4"/>
  <c r="H8" i="4"/>
  <c r="I8" i="4"/>
  <c r="J8" i="4"/>
  <c r="K8" i="4"/>
  <c r="L8" i="4"/>
  <c r="M8" i="4"/>
  <c r="N8" i="4"/>
  <c r="O8" i="4"/>
  <c r="P8" i="4"/>
  <c r="Q8" i="4"/>
  <c r="C8" i="4"/>
  <c r="D13" i="4"/>
  <c r="E13" i="4"/>
  <c r="F13" i="4"/>
  <c r="G13" i="4"/>
  <c r="H13" i="4"/>
  <c r="I13" i="4"/>
  <c r="J13" i="4"/>
  <c r="K13" i="4"/>
  <c r="L13" i="4"/>
  <c r="M13" i="4"/>
  <c r="N13" i="4"/>
  <c r="O13" i="4"/>
  <c r="P13" i="4"/>
  <c r="Q13" i="4"/>
  <c r="C13" i="4"/>
  <c r="M14" i="4"/>
  <c r="R7" i="8"/>
  <c r="R7" i="4"/>
  <c r="Q13" i="8"/>
  <c r="P13" i="8"/>
  <c r="O13" i="8"/>
  <c r="O14" i="8" s="1"/>
  <c r="N13" i="8"/>
  <c r="M13" i="8"/>
  <c r="L13" i="8"/>
  <c r="K13" i="8"/>
  <c r="J13" i="8"/>
  <c r="I13" i="8"/>
  <c r="H13" i="8"/>
  <c r="G13" i="8"/>
  <c r="F13" i="8"/>
  <c r="E13" i="8"/>
  <c r="D13" i="8"/>
  <c r="C13" i="8"/>
  <c r="R12" i="8"/>
  <c r="R11" i="8"/>
  <c r="Q8" i="8"/>
  <c r="Q14" i="8" s="1"/>
  <c r="P8" i="8"/>
  <c r="P14" i="8" s="1"/>
  <c r="O8" i="8"/>
  <c r="N8" i="8"/>
  <c r="N14" i="8" s="1"/>
  <c r="M8" i="8"/>
  <c r="M14" i="8" s="1"/>
  <c r="L8" i="8"/>
  <c r="L14" i="8" s="1"/>
  <c r="K8" i="8"/>
  <c r="J8" i="8"/>
  <c r="I8" i="8"/>
  <c r="I14" i="8" s="1"/>
  <c r="H8" i="8"/>
  <c r="G8" i="8"/>
  <c r="F8" i="8"/>
  <c r="F14" i="8" s="1"/>
  <c r="E8" i="8"/>
  <c r="E14" i="8" s="1"/>
  <c r="D8" i="8"/>
  <c r="C8" i="8"/>
  <c r="R4" i="8"/>
  <c r="R8" i="4" l="1"/>
  <c r="J14" i="8"/>
  <c r="K14" i="8"/>
  <c r="H14" i="8"/>
  <c r="D14" i="8"/>
  <c r="R13" i="8"/>
  <c r="G14" i="8"/>
  <c r="C14" i="8"/>
  <c r="R8" i="8"/>
  <c r="D14" i="4"/>
  <c r="E14" i="4"/>
  <c r="F14" i="4"/>
  <c r="G14" i="4"/>
  <c r="H14" i="4"/>
  <c r="I14" i="4"/>
  <c r="J14" i="4"/>
  <c r="K14" i="4"/>
  <c r="L14" i="4"/>
  <c r="N14" i="4"/>
  <c r="O14" i="4"/>
  <c r="P14" i="4"/>
  <c r="Q14" i="4"/>
  <c r="C14" i="4"/>
  <c r="R4" i="4"/>
  <c r="R12" i="4"/>
  <c r="R11" i="4"/>
  <c r="R14" i="8" l="1"/>
  <c r="R13" i="4"/>
  <c r="R14" i="4" s="1"/>
</calcChain>
</file>

<file path=xl/sharedStrings.xml><?xml version="1.0" encoding="utf-8"?>
<sst xmlns="http://schemas.openxmlformats.org/spreadsheetml/2006/main" count="81" uniqueCount="50">
  <si>
    <t>Instructions</t>
  </si>
  <si>
    <t>Year 1</t>
  </si>
  <si>
    <t xml:space="preserve">Year 2 </t>
  </si>
  <si>
    <t>Year 3</t>
  </si>
  <si>
    <t>Year 4</t>
  </si>
  <si>
    <t>Year 5</t>
  </si>
  <si>
    <t>Year 6</t>
  </si>
  <si>
    <t>Year 7</t>
  </si>
  <si>
    <t>Year 8</t>
  </si>
  <si>
    <t>Year 9</t>
  </si>
  <si>
    <t>Year 10</t>
  </si>
  <si>
    <t>Year 11</t>
  </si>
  <si>
    <t>Year 12</t>
  </si>
  <si>
    <t>Year 13</t>
  </si>
  <si>
    <t>Year 14</t>
  </si>
  <si>
    <t>Year 15</t>
  </si>
  <si>
    <t>Project Total</t>
  </si>
  <si>
    <r>
      <t>Project Corporate Income Tax</t>
    </r>
    <r>
      <rPr>
        <sz val="11"/>
        <color theme="1"/>
        <rFont val="Arial"/>
        <family val="2"/>
      </rPr>
      <t>*</t>
    </r>
  </si>
  <si>
    <t>*Use only numbers associated with individual project in Idaho associated with TRI</t>
  </si>
  <si>
    <r>
      <t>Project Sales &amp; Use Tax</t>
    </r>
    <r>
      <rPr>
        <sz val="11"/>
        <color theme="1"/>
        <rFont val="Arial"/>
        <family val="2"/>
      </rPr>
      <t>*</t>
    </r>
  </si>
  <si>
    <t>***Purchases exempt from sales tax: utilities and industrial fuels;  equipment and raw materials used directly in manufacturing, processing, mining, fabrication, logging, semiconductors</t>
  </si>
  <si>
    <r>
      <t xml:space="preserve">Estimated total amount </t>
    </r>
    <r>
      <rPr>
        <u/>
        <sz val="11"/>
        <color theme="1"/>
        <rFont val="Arial"/>
        <family val="2"/>
      </rPr>
      <t>spent in Idaho</t>
    </r>
    <r>
      <rPr>
        <sz val="11"/>
        <color theme="1"/>
        <rFont val="Arial"/>
        <family val="2"/>
      </rPr>
      <t xml:space="preserve"> on non-exempt equipment, inventory and services ($)***</t>
    </r>
  </si>
  <si>
    <t>Corporate Income Tax</t>
  </si>
  <si>
    <t>http://tax.idaho.gov/i-1044.cfm</t>
  </si>
  <si>
    <t>Sales &amp; Use Tax</t>
  </si>
  <si>
    <t>http://tax.idaho.gov/i-1023.cfm</t>
  </si>
  <si>
    <r>
      <t xml:space="preserve">Estimated total amount </t>
    </r>
    <r>
      <rPr>
        <u/>
        <sz val="11"/>
        <color theme="1"/>
        <rFont val="Arial"/>
        <family val="2"/>
      </rPr>
      <t>spent outside of Idaho</t>
    </r>
    <r>
      <rPr>
        <sz val="11"/>
        <color theme="1"/>
        <rFont val="Arial"/>
        <family val="2"/>
      </rPr>
      <t xml:space="preserve"> on non-exempt equipment, inventory and services ($)***</t>
    </r>
  </si>
  <si>
    <t>Estimated Idaho Sales Tax Payment</t>
  </si>
  <si>
    <t>Project Payroll Tax (employee personal income tax withheld)*</t>
  </si>
  <si>
    <t>Definitions</t>
  </si>
  <si>
    <t>Forms</t>
  </si>
  <si>
    <t>http://tax.idaho.gov/forms/EFO00025_05-28-2013.pdf</t>
  </si>
  <si>
    <t>Form 41</t>
  </si>
  <si>
    <t>Form 41S</t>
  </si>
  <si>
    <t>Form 42</t>
  </si>
  <si>
    <t>http://tax.idaho.gov/forms/EFO00028_08-13-2013.pdf</t>
  </si>
  <si>
    <t>http://tax.idaho.gov/forms/EFO00029_08-02-2011.pdf</t>
  </si>
  <si>
    <t>Idaho Corporation Income Tax Instructions</t>
  </si>
  <si>
    <t>http://tax.idaho.gov/forms/EIN00043_09-04-2013.pdf</t>
  </si>
  <si>
    <t xml:space="preserve"> </t>
  </si>
  <si>
    <t>1. Fill out yellow highlighted cells for term of years in which project jobs will be created. Refer to asterisk footnotes for more instruction on data entry. 2. Upload the EXCEL sheet to the space indicated on the application.                                                                                                                                                *Note - The term of the TRI is often tied to the years over which new jobs are created. (15 year maximum term)</t>
  </si>
  <si>
    <t>IDOC TRI Template 10/3/2014</t>
  </si>
  <si>
    <t>**Work through Idaho Tax Form 41 (Form 41S if your company is an S corporation) to calculate your total annual estimated corporate income tax payment. Use Form 42 to compute your corporate income apportioned to Idaho if your company's operations are not 100% located in Idaho. Assume methodologies contained in tax forms will remain unchanged over the course of your project. See "Forms &amp; Definition" tab for links to Forms 41, 41S and 42 as well as Idaho State Tax Commission information on income and sales taxes.</t>
  </si>
  <si>
    <t xml:space="preserve">TRI Project - New Idaho Income &amp; Sales Tax Forecast Schedule </t>
  </si>
  <si>
    <t>Total Estimated Idaho Income &amp; Sales Tax Payment</t>
  </si>
  <si>
    <t>1. Fill out yellow highlighted cells for term of years in which project jobs will be created. Refer to asterisk footnotes for more instruction on data entry.                                      2. Upload the EXCEL sheet to the space indicated on the application.                                                                                                                                                                             *Note - The term of the TRI is often tied to the years over which new jobs are created. (15 year maximum term)</t>
  </si>
  <si>
    <t>Estimated net new payroll (wages only) ($)</t>
  </si>
  <si>
    <t>Estimated net new Idaho corporate income tax payment ($)**</t>
  </si>
  <si>
    <t>Estimated Idaho payroll tax payment</t>
  </si>
  <si>
    <t>IDOC TRI Template 11/12/14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</si>
</sst>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sz val="11"/>
      <color theme="1"/>
      <name val="Calibri"/>
      <family val="2"/>
    </font>
    <font>
      <sz val="10"/>
      <name val="MS Sans Serif"/>
      <family val="2"/>
    </font>
    <font>
      <i/>
      <sz val="11"/>
      <color theme="1"/>
      <name val="Arial"/>
      <family val="2"/>
    </font>
    <font>
      <i/>
      <sz val="8"/>
      <color theme="1"/>
      <name val="Arial"/>
      <family val="2"/>
    </font>
    <font>
      <b/>
      <sz val="13"/>
      <color theme="1"/>
      <name val="Arial"/>
      <family val="2"/>
    </font>
    <font>
      <sz val="10"/>
      <color theme="1"/>
      <name val="Arial"/>
      <family val="2"/>
    </font>
    <font>
      <u/>
      <sz val="11"/>
      <color theme="1"/>
      <name val="Arial"/>
      <family val="2"/>
    </font>
    <font>
      <b/>
      <u/>
      <sz val="11"/>
      <color theme="1"/>
      <name val="Arial"/>
      <family val="2"/>
    </font>
    <font>
      <u/>
      <sz val="11"/>
      <color theme="10"/>
      <name val="Calibri"/>
      <family val="2"/>
      <scheme val="minor"/>
    </font>
    <font>
      <u/>
      <sz val="11"/>
      <color theme="1"/>
      <name val="Calibri"/>
      <family val="2"/>
      <scheme val="minor"/>
    </font>
    <font>
      <b/>
      <sz val="12"/>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0" fontId="5" fillId="0" borderId="0"/>
    <xf numFmtId="0" fontId="6" fillId="0" borderId="0"/>
    <xf numFmtId="0" fontId="4" fillId="0" borderId="0"/>
    <xf numFmtId="0" fontId="13" fillId="0" borderId="0" applyNumberFormat="0" applyFill="0" applyBorder="0" applyAlignment="0" applyProtection="0"/>
  </cellStyleXfs>
  <cellXfs count="32">
    <xf numFmtId="0" fontId="0" fillId="0" borderId="0" xfId="0"/>
    <xf numFmtId="0" fontId="3" fillId="2" borderId="1" xfId="0" applyFont="1" applyFill="1" applyBorder="1" applyAlignment="1">
      <alignment horizontal="center" vertical="center"/>
    </xf>
    <xf numFmtId="0" fontId="2" fillId="0" borderId="1" xfId="0" applyFont="1" applyBorder="1"/>
    <xf numFmtId="0" fontId="2" fillId="0" borderId="1" xfId="0" applyFont="1" applyBorder="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0" xfId="0" applyFont="1"/>
    <xf numFmtId="0" fontId="2" fillId="0" borderId="2" xfId="0" applyFont="1" applyBorder="1"/>
    <xf numFmtId="0" fontId="3" fillId="0" borderId="0" xfId="0" applyFont="1"/>
    <xf numFmtId="0" fontId="7" fillId="0" borderId="0" xfId="0" applyFont="1"/>
    <xf numFmtId="0" fontId="2" fillId="0" borderId="0" xfId="0" applyFont="1" applyAlignment="1">
      <alignment horizontal="center"/>
    </xf>
    <xf numFmtId="0" fontId="2" fillId="0" borderId="1" xfId="0" applyFont="1" applyBorder="1" applyAlignment="1">
      <alignment wrapText="1"/>
    </xf>
    <xf numFmtId="164" fontId="2" fillId="0" borderId="1" xfId="0" applyNumberFormat="1" applyFont="1" applyBorder="1" applyAlignment="1">
      <alignment horizontal="center"/>
    </xf>
    <xf numFmtId="0" fontId="3" fillId="3" borderId="1" xfId="0" applyFont="1" applyFill="1" applyBorder="1" applyAlignment="1">
      <alignment horizontal="center" wrapText="1"/>
    </xf>
    <xf numFmtId="164" fontId="3" fillId="3" borderId="1" xfId="0" applyNumberFormat="1" applyFont="1" applyFill="1" applyBorder="1" applyAlignment="1">
      <alignment horizontal="center"/>
    </xf>
    <xf numFmtId="0" fontId="12" fillId="0" borderId="1" xfId="0" applyFont="1" applyBorder="1"/>
    <xf numFmtId="0" fontId="13" fillId="0" borderId="0" xfId="4"/>
    <xf numFmtId="164" fontId="2" fillId="4" borderId="1" xfId="0" applyNumberFormat="1" applyFont="1" applyFill="1" applyBorder="1" applyAlignment="1" applyProtection="1">
      <alignment horizontal="center"/>
      <protection locked="0"/>
    </xf>
    <xf numFmtId="164" fontId="2" fillId="4" borderId="1" xfId="0" applyNumberFormat="1" applyFont="1" applyFill="1" applyBorder="1" applyProtection="1">
      <protection locked="0"/>
    </xf>
    <xf numFmtId="164" fontId="2" fillId="4" borderId="2" xfId="0" applyNumberFormat="1" applyFont="1" applyFill="1" applyBorder="1" applyProtection="1">
      <protection locked="0"/>
    </xf>
    <xf numFmtId="0" fontId="12" fillId="0" borderId="1" xfId="0" applyFont="1" applyBorder="1" applyAlignment="1">
      <alignment wrapText="1"/>
    </xf>
    <xf numFmtId="0" fontId="14" fillId="0" borderId="0" xfId="0" applyFont="1"/>
    <xf numFmtId="0" fontId="10" fillId="0" borderId="0" xfId="0" applyFont="1" applyAlignment="1">
      <alignment vertical="center" wrapText="1"/>
    </xf>
    <xf numFmtId="0" fontId="10" fillId="0" borderId="0" xfId="0" applyFont="1" applyAlignment="1">
      <alignment vertical="center"/>
    </xf>
    <xf numFmtId="0" fontId="2" fillId="0" borderId="0" xfId="0" applyFont="1" applyAlignment="1">
      <alignment horizontal="left" vertical="top"/>
    </xf>
    <xf numFmtId="0" fontId="8" fillId="0" borderId="0" xfId="0" applyFont="1" applyAlignment="1">
      <alignment horizontal="left" vertical="top"/>
    </xf>
    <xf numFmtId="164" fontId="2" fillId="4" borderId="1" xfId="0" applyNumberFormat="1" applyFont="1" applyFill="1" applyBorder="1" applyAlignment="1">
      <alignment horizontal="center"/>
    </xf>
    <xf numFmtId="164" fontId="2" fillId="4" borderId="1" xfId="0" applyNumberFormat="1" applyFont="1" applyFill="1" applyBorder="1"/>
    <xf numFmtId="164" fontId="2" fillId="4" borderId="2" xfId="0" applyNumberFormat="1" applyFont="1" applyFill="1" applyBorder="1"/>
    <xf numFmtId="0" fontId="15" fillId="0" borderId="0" xfId="0" applyFont="1" applyAlignment="1">
      <alignment vertical="center"/>
    </xf>
    <xf numFmtId="0" fontId="9" fillId="0" borderId="3" xfId="0" applyFont="1" applyBorder="1" applyAlignment="1">
      <alignment horizontal="left" vertical="center" wrapText="1"/>
    </xf>
    <xf numFmtId="0" fontId="2" fillId="0" borderId="0" xfId="0" applyFont="1" applyAlignment="1">
      <alignment horizontal="left" vertical="top" wrapText="1"/>
    </xf>
  </cellXfs>
  <cellStyles count="5">
    <cellStyle name="Hyperlink" xfId="4" builtinId="8"/>
    <cellStyle name="Normal" xfId="0" builtinId="0"/>
    <cellStyle name="Normal 2" xfId="1" xr:uid="{00000000-0005-0000-0000-000002000000}"/>
    <cellStyle name="Normal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216697</xdr:colOff>
      <xdr:row>0</xdr:row>
      <xdr:rowOff>28175</xdr:rowOff>
    </xdr:from>
    <xdr:to>
      <xdr:col>1</xdr:col>
      <xdr:colOff>2064547</xdr:colOff>
      <xdr:row>0</xdr:row>
      <xdr:rowOff>771924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447" y="28175"/>
          <a:ext cx="1847850" cy="743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216697</xdr:colOff>
      <xdr:row>0</xdr:row>
      <xdr:rowOff>0</xdr:rowOff>
    </xdr:from>
    <xdr:to>
      <xdr:col>1</xdr:col>
      <xdr:colOff>2064547</xdr:colOff>
      <xdr:row>0</xdr:row>
      <xdr:rowOff>743350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447" y="28176"/>
          <a:ext cx="1847850" cy="743350"/>
        </a:xfrm>
        <a:prstGeom prst="rect">
          <a:avLst/>
        </a:prstGeom>
      </xdr:spPr>
    </xdr:pic>
    <xdr:clientData/>
  </xdr:twoCellAnchor>
  <xdr:twoCellAnchor>
    <xdr:from>
      <xdr:col>12</xdr:col>
      <xdr:colOff>257334</xdr:colOff>
      <xdr:row>5</xdr:row>
      <xdr:rowOff>93582</xdr:rowOff>
    </xdr:from>
    <xdr:to>
      <xdr:col>16</xdr:col>
      <xdr:colOff>390684</xdr:colOff>
      <xdr:row>10</xdr:row>
      <xdr:rowOff>75381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rot="20009968">
          <a:off x="10391934" y="1931907"/>
          <a:ext cx="2419350" cy="905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800" b="1">
              <a:solidFill>
                <a:srgbClr val="FF0000"/>
              </a:solidFill>
            </a:rPr>
            <a:t>SAMPLE</a:t>
          </a:r>
        </a:p>
      </xdr:txBody>
    </xdr:sp>
    <xdr:clientData/>
  </xdr:twoCellAnchor>
  <xdr:twoCellAnchor editAs="oneCell">
    <xdr:from>
      <xdr:col>1</xdr:col>
      <xdr:colOff>216697</xdr:colOff>
      <xdr:row>0</xdr:row>
      <xdr:rowOff>28175</xdr:rowOff>
    </xdr:from>
    <xdr:to>
      <xdr:col>1</xdr:col>
      <xdr:colOff>2064547</xdr:colOff>
      <xdr:row>0</xdr:row>
      <xdr:rowOff>723900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2447" y="28175"/>
          <a:ext cx="1847850" cy="695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tax.idaho.gov/forms/EFO00025_05-28-2013.pdf" TargetMode="External"/><Relationship Id="rId2" Type="http://schemas.openxmlformats.org/officeDocument/2006/relationships/hyperlink" Target="http://tax.idaho.gov/i-1023.cfm" TargetMode="External"/><Relationship Id="rId1" Type="http://schemas.openxmlformats.org/officeDocument/2006/relationships/hyperlink" Target="http://tax.idaho.gov/i-1044.cfm" TargetMode="External"/><Relationship Id="rId6" Type="http://schemas.openxmlformats.org/officeDocument/2006/relationships/hyperlink" Target="http://tax.idaho.gov/forms/EIN00043_09-04-2013.pdf" TargetMode="External"/><Relationship Id="rId5" Type="http://schemas.openxmlformats.org/officeDocument/2006/relationships/hyperlink" Target="http://tax.idaho.gov/forms/EFO00029_08-02-2011.pdf" TargetMode="External"/><Relationship Id="rId4" Type="http://schemas.openxmlformats.org/officeDocument/2006/relationships/hyperlink" Target="http://tax.idaho.gov/forms/EFO00028_08-13-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8"/>
  <sheetViews>
    <sheetView tabSelected="1" zoomScale="80" zoomScaleNormal="80" workbookViewId="0">
      <selection activeCell="T15" sqref="T15"/>
    </sheetView>
  </sheetViews>
  <sheetFormatPr defaultColWidth="9.140625" defaultRowHeight="14.25" x14ac:dyDescent="0.2"/>
  <cols>
    <col min="1" max="1" width="4.28515625" style="6" customWidth="1"/>
    <col min="2" max="2" width="71" style="6" customWidth="1"/>
    <col min="3" max="3" width="7.85546875" style="6" customWidth="1"/>
    <col min="4" max="6" width="8" style="6" bestFit="1" customWidth="1"/>
    <col min="7" max="11" width="7.42578125" style="6" bestFit="1" customWidth="1"/>
    <col min="12" max="17" width="8.5703125" style="6" bestFit="1" customWidth="1"/>
    <col min="18" max="18" width="13.42578125" style="6" bestFit="1" customWidth="1"/>
    <col min="19" max="16384" width="9.140625" style="6"/>
  </cols>
  <sheetData>
    <row r="1" spans="2:20" ht="71.25" customHeight="1" x14ac:dyDescent="0.2">
      <c r="B1" s="10"/>
      <c r="C1" s="30" t="s">
        <v>43</v>
      </c>
      <c r="D1" s="30"/>
      <c r="E1" s="30"/>
      <c r="F1" s="30"/>
      <c r="G1" s="30"/>
      <c r="H1" s="30"/>
      <c r="I1" s="30"/>
      <c r="J1" s="30"/>
      <c r="K1" s="30"/>
      <c r="L1" s="30"/>
      <c r="M1" s="30"/>
      <c r="N1" s="30"/>
      <c r="O1" s="30"/>
      <c r="P1" s="30"/>
      <c r="Q1" s="30"/>
      <c r="R1" s="30"/>
    </row>
    <row r="2" spans="2:20" ht="30" x14ac:dyDescent="0.2">
      <c r="B2" s="1"/>
      <c r="C2" s="1" t="s">
        <v>1</v>
      </c>
      <c r="D2" s="1" t="s">
        <v>2</v>
      </c>
      <c r="E2" s="1" t="s">
        <v>3</v>
      </c>
      <c r="F2" s="1" t="s">
        <v>4</v>
      </c>
      <c r="G2" s="1" t="s">
        <v>5</v>
      </c>
      <c r="H2" s="1" t="s">
        <v>6</v>
      </c>
      <c r="I2" s="1" t="s">
        <v>7</v>
      </c>
      <c r="J2" s="1" t="s">
        <v>8</v>
      </c>
      <c r="K2" s="1" t="s">
        <v>9</v>
      </c>
      <c r="L2" s="1" t="s">
        <v>10</v>
      </c>
      <c r="M2" s="1" t="s">
        <v>11</v>
      </c>
      <c r="N2" s="1" t="s">
        <v>12</v>
      </c>
      <c r="O2" s="1" t="s">
        <v>13</v>
      </c>
      <c r="P2" s="1" t="s">
        <v>14</v>
      </c>
      <c r="Q2" s="5" t="s">
        <v>15</v>
      </c>
      <c r="R2" s="4" t="s">
        <v>16</v>
      </c>
    </row>
    <row r="3" spans="2:20" ht="15" x14ac:dyDescent="0.25">
      <c r="B3" s="15" t="s">
        <v>17</v>
      </c>
      <c r="C3" s="3"/>
      <c r="D3" s="3"/>
      <c r="E3" s="3"/>
      <c r="F3" s="3"/>
      <c r="G3" s="3"/>
      <c r="H3" s="2"/>
      <c r="I3" s="2"/>
      <c r="J3" s="2"/>
      <c r="K3" s="2"/>
      <c r="L3" s="2"/>
      <c r="M3" s="2"/>
      <c r="N3" s="2"/>
      <c r="O3" s="2"/>
      <c r="P3" s="2"/>
      <c r="Q3" s="7"/>
      <c r="R3" s="3"/>
    </row>
    <row r="4" spans="2:20" x14ac:dyDescent="0.2">
      <c r="B4" s="11" t="s">
        <v>47</v>
      </c>
      <c r="C4" s="17"/>
      <c r="D4" s="17"/>
      <c r="E4" s="17"/>
      <c r="F4" s="17"/>
      <c r="G4" s="17"/>
      <c r="H4" s="18"/>
      <c r="I4" s="18"/>
      <c r="J4" s="18"/>
      <c r="K4" s="18"/>
      <c r="L4" s="18"/>
      <c r="M4" s="18"/>
      <c r="N4" s="18"/>
      <c r="O4" s="18"/>
      <c r="P4" s="18"/>
      <c r="Q4" s="19"/>
      <c r="R4" s="12">
        <f>SUM(C4:Q4)</f>
        <v>0</v>
      </c>
    </row>
    <row r="5" spans="2:20" x14ac:dyDescent="0.2">
      <c r="B5" s="2"/>
      <c r="C5" s="3"/>
      <c r="D5" s="3"/>
      <c r="E5" s="3"/>
      <c r="F5" s="3"/>
      <c r="G5" s="3"/>
      <c r="H5" s="2"/>
      <c r="I5" s="2"/>
      <c r="J5" s="2"/>
      <c r="K5" s="2"/>
      <c r="L5" s="2"/>
      <c r="M5" s="2"/>
      <c r="N5" s="2"/>
      <c r="O5" s="2"/>
      <c r="P5" s="2"/>
      <c r="Q5" s="7"/>
      <c r="R5" s="3"/>
    </row>
    <row r="6" spans="2:20" ht="15" x14ac:dyDescent="0.25">
      <c r="B6" s="20" t="s">
        <v>28</v>
      </c>
      <c r="C6" s="3"/>
      <c r="D6" s="3"/>
      <c r="E6" s="3"/>
      <c r="F6" s="3"/>
      <c r="G6" s="3"/>
      <c r="H6" s="2"/>
      <c r="I6" s="2"/>
      <c r="J6" s="2"/>
      <c r="K6" s="2"/>
      <c r="L6" s="2"/>
      <c r="M6" s="2"/>
      <c r="N6" s="2"/>
      <c r="O6" s="2"/>
      <c r="P6" s="2"/>
      <c r="Q6" s="7"/>
      <c r="R6" s="3"/>
    </row>
    <row r="7" spans="2:20" x14ac:dyDescent="0.2">
      <c r="B7" s="2" t="s">
        <v>46</v>
      </c>
      <c r="C7" s="26"/>
      <c r="D7" s="26"/>
      <c r="E7" s="26"/>
      <c r="F7" s="26"/>
      <c r="G7" s="26"/>
      <c r="H7" s="27"/>
      <c r="I7" s="27"/>
      <c r="J7" s="27"/>
      <c r="K7" s="27"/>
      <c r="L7" s="27"/>
      <c r="M7" s="27"/>
      <c r="N7" s="27"/>
      <c r="O7" s="27"/>
      <c r="P7" s="27"/>
      <c r="Q7" s="28"/>
      <c r="R7" s="12">
        <f>SUM(C7:Q7)</f>
        <v>0</v>
      </c>
    </row>
    <row r="8" spans="2:20" x14ac:dyDescent="0.2">
      <c r="B8" s="2" t="s">
        <v>48</v>
      </c>
      <c r="C8" s="12">
        <f>C7*0.58</f>
        <v>0</v>
      </c>
      <c r="D8" s="12">
        <f t="shared" ref="D8:Q8" si="0">D7*0.58</f>
        <v>0</v>
      </c>
      <c r="E8" s="12">
        <f t="shared" si="0"/>
        <v>0</v>
      </c>
      <c r="F8" s="12">
        <f t="shared" si="0"/>
        <v>0</v>
      </c>
      <c r="G8" s="12">
        <f t="shared" si="0"/>
        <v>0</v>
      </c>
      <c r="H8" s="12">
        <f t="shared" si="0"/>
        <v>0</v>
      </c>
      <c r="I8" s="12">
        <f t="shared" si="0"/>
        <v>0</v>
      </c>
      <c r="J8" s="12">
        <f t="shared" si="0"/>
        <v>0</v>
      </c>
      <c r="K8" s="12">
        <f t="shared" si="0"/>
        <v>0</v>
      </c>
      <c r="L8" s="12">
        <f t="shared" si="0"/>
        <v>0</v>
      </c>
      <c r="M8" s="12">
        <f t="shared" si="0"/>
        <v>0</v>
      </c>
      <c r="N8" s="12">
        <f t="shared" si="0"/>
        <v>0</v>
      </c>
      <c r="O8" s="12">
        <f t="shared" si="0"/>
        <v>0</v>
      </c>
      <c r="P8" s="12">
        <f t="shared" si="0"/>
        <v>0</v>
      </c>
      <c r="Q8" s="12">
        <f t="shared" si="0"/>
        <v>0</v>
      </c>
      <c r="R8" s="12">
        <f>SUM(C8:Q8)</f>
        <v>0</v>
      </c>
    </row>
    <row r="9" spans="2:20" x14ac:dyDescent="0.2">
      <c r="B9" s="2"/>
      <c r="C9" s="3"/>
      <c r="D9" s="3"/>
      <c r="E9" s="3"/>
      <c r="F9" s="3"/>
      <c r="G9" s="3"/>
      <c r="H9" s="2"/>
      <c r="I9" s="2"/>
      <c r="J9" s="2"/>
      <c r="K9" s="2"/>
      <c r="L9" s="2"/>
      <c r="M9" s="2"/>
      <c r="N9" s="2"/>
      <c r="O9" s="2"/>
      <c r="P9" s="2"/>
      <c r="Q9" s="7"/>
      <c r="R9" s="3"/>
    </row>
    <row r="10" spans="2:20" ht="15" x14ac:dyDescent="0.25">
      <c r="B10" s="15" t="s">
        <v>19</v>
      </c>
      <c r="C10" s="3"/>
      <c r="D10" s="3"/>
      <c r="E10" s="3"/>
      <c r="F10" s="3"/>
      <c r="G10" s="3"/>
      <c r="H10" s="2"/>
      <c r="I10" s="2"/>
      <c r="J10" s="2"/>
      <c r="K10" s="2"/>
      <c r="L10" s="2"/>
      <c r="M10" s="2"/>
      <c r="N10" s="2"/>
      <c r="O10" s="2"/>
      <c r="P10" s="2"/>
      <c r="Q10" s="7"/>
      <c r="R10" s="3"/>
    </row>
    <row r="11" spans="2:20" ht="28.5" x14ac:dyDescent="0.2">
      <c r="B11" s="11" t="s">
        <v>21</v>
      </c>
      <c r="C11" s="17"/>
      <c r="D11" s="17"/>
      <c r="E11" s="17"/>
      <c r="F11" s="17"/>
      <c r="G11" s="17"/>
      <c r="H11" s="18"/>
      <c r="I11" s="18"/>
      <c r="J11" s="18"/>
      <c r="K11" s="18"/>
      <c r="L11" s="18"/>
      <c r="M11" s="18"/>
      <c r="N11" s="18"/>
      <c r="O11" s="18"/>
      <c r="P11" s="18"/>
      <c r="Q11" s="19"/>
      <c r="R11" s="12">
        <f>SUM(C11:Q11)</f>
        <v>0</v>
      </c>
    </row>
    <row r="12" spans="2:20" ht="28.5" x14ac:dyDescent="0.2">
      <c r="B12" s="11" t="s">
        <v>26</v>
      </c>
      <c r="C12" s="17"/>
      <c r="D12" s="17"/>
      <c r="E12" s="17"/>
      <c r="F12" s="17"/>
      <c r="G12" s="17"/>
      <c r="H12" s="18"/>
      <c r="I12" s="18"/>
      <c r="J12" s="18"/>
      <c r="K12" s="18"/>
      <c r="L12" s="18"/>
      <c r="M12" s="18"/>
      <c r="N12" s="18"/>
      <c r="O12" s="18"/>
      <c r="P12" s="18"/>
      <c r="Q12" s="19"/>
      <c r="R12" s="12">
        <f t="shared" ref="R12:R13" si="1">SUM(C12:Q12)</f>
        <v>0</v>
      </c>
    </row>
    <row r="13" spans="2:20" x14ac:dyDescent="0.2">
      <c r="B13" s="11" t="s">
        <v>27</v>
      </c>
      <c r="C13" s="12">
        <f>(C11+C12)*0.06</f>
        <v>0</v>
      </c>
      <c r="D13" s="12">
        <f t="shared" ref="D13:Q13" si="2">(D11+D12)*0.06</f>
        <v>0</v>
      </c>
      <c r="E13" s="12">
        <f t="shared" si="2"/>
        <v>0</v>
      </c>
      <c r="F13" s="12">
        <f t="shared" si="2"/>
        <v>0</v>
      </c>
      <c r="G13" s="12">
        <f t="shared" si="2"/>
        <v>0</v>
      </c>
      <c r="H13" s="12">
        <f t="shared" si="2"/>
        <v>0</v>
      </c>
      <c r="I13" s="12">
        <f t="shared" si="2"/>
        <v>0</v>
      </c>
      <c r="J13" s="12">
        <f t="shared" si="2"/>
        <v>0</v>
      </c>
      <c r="K13" s="12">
        <f t="shared" si="2"/>
        <v>0</v>
      </c>
      <c r="L13" s="12">
        <f t="shared" si="2"/>
        <v>0</v>
      </c>
      <c r="M13" s="12">
        <f t="shared" si="2"/>
        <v>0</v>
      </c>
      <c r="N13" s="12">
        <f t="shared" si="2"/>
        <v>0</v>
      </c>
      <c r="O13" s="12">
        <f t="shared" si="2"/>
        <v>0</v>
      </c>
      <c r="P13" s="12">
        <f t="shared" si="2"/>
        <v>0</v>
      </c>
      <c r="Q13" s="12">
        <f t="shared" si="2"/>
        <v>0</v>
      </c>
      <c r="R13" s="12">
        <f t="shared" si="1"/>
        <v>0</v>
      </c>
    </row>
    <row r="14" spans="2:20" ht="15" x14ac:dyDescent="0.25">
      <c r="B14" s="13" t="s">
        <v>44</v>
      </c>
      <c r="C14" s="14">
        <f t="shared" ref="C14:R14" si="3">C4+C8+C13</f>
        <v>0</v>
      </c>
      <c r="D14" s="14">
        <f t="shared" si="3"/>
        <v>0</v>
      </c>
      <c r="E14" s="14">
        <f t="shared" si="3"/>
        <v>0</v>
      </c>
      <c r="F14" s="14">
        <f t="shared" si="3"/>
        <v>0</v>
      </c>
      <c r="G14" s="14">
        <f t="shared" si="3"/>
        <v>0</v>
      </c>
      <c r="H14" s="14">
        <f t="shared" si="3"/>
        <v>0</v>
      </c>
      <c r="I14" s="14">
        <f t="shared" si="3"/>
        <v>0</v>
      </c>
      <c r="J14" s="14">
        <f t="shared" si="3"/>
        <v>0</v>
      </c>
      <c r="K14" s="14">
        <f t="shared" si="3"/>
        <v>0</v>
      </c>
      <c r="L14" s="14">
        <f t="shared" si="3"/>
        <v>0</v>
      </c>
      <c r="M14" s="14">
        <f>M4+M8+M13</f>
        <v>0</v>
      </c>
      <c r="N14" s="14">
        <f t="shared" si="3"/>
        <v>0</v>
      </c>
      <c r="O14" s="14">
        <f t="shared" si="3"/>
        <v>0</v>
      </c>
      <c r="P14" s="14">
        <f t="shared" si="3"/>
        <v>0</v>
      </c>
      <c r="Q14" s="14">
        <f t="shared" si="3"/>
        <v>0</v>
      </c>
      <c r="R14" s="14">
        <f t="shared" si="3"/>
        <v>0</v>
      </c>
    </row>
    <row r="15" spans="2:20" ht="25.5" customHeight="1" x14ac:dyDescent="0.25">
      <c r="B15" s="23" t="s">
        <v>18</v>
      </c>
      <c r="D15" s="8" t="s">
        <v>0</v>
      </c>
    </row>
    <row r="16" spans="2:20" ht="106.5" customHeight="1" x14ac:dyDescent="0.2">
      <c r="B16" s="22" t="s">
        <v>42</v>
      </c>
      <c r="D16" s="31" t="s">
        <v>40</v>
      </c>
      <c r="E16" s="31"/>
      <c r="F16" s="31"/>
      <c r="G16" s="31"/>
      <c r="H16" s="31"/>
      <c r="I16" s="31"/>
      <c r="J16" s="31"/>
      <c r="K16" s="31"/>
      <c r="L16" s="31"/>
      <c r="M16" s="31"/>
      <c r="N16" s="31"/>
      <c r="O16" s="31"/>
      <c r="P16" s="31"/>
      <c r="Q16" s="31"/>
      <c r="R16" s="31"/>
      <c r="S16" s="31"/>
      <c r="T16" s="31"/>
    </row>
    <row r="17" spans="2:4" ht="53.25" customHeight="1" x14ac:dyDescent="0.2">
      <c r="B17" s="22" t="s">
        <v>20</v>
      </c>
      <c r="C17" s="24"/>
      <c r="D17" s="25" t="s">
        <v>49</v>
      </c>
    </row>
    <row r="18" spans="2:4" x14ac:dyDescent="0.2">
      <c r="D18" s="9" t="s">
        <v>39</v>
      </c>
    </row>
  </sheetData>
  <sheetProtection selectLockedCells="1"/>
  <mergeCells count="2">
    <mergeCell ref="C1:R1"/>
    <mergeCell ref="D16:T16"/>
  </mergeCells>
  <pageMargins left="0.25" right="0.25" top="0.75" bottom="0.75" header="0.3" footer="0.3"/>
  <pageSetup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7"/>
  <sheetViews>
    <sheetView zoomScale="80" zoomScaleNormal="80" workbookViewId="0">
      <selection activeCell="B23" sqref="B23"/>
    </sheetView>
  </sheetViews>
  <sheetFormatPr defaultColWidth="9.140625" defaultRowHeight="14.25" x14ac:dyDescent="0.2"/>
  <cols>
    <col min="1" max="1" width="4.28515625" style="6" customWidth="1"/>
    <col min="2" max="2" width="85.140625" style="6" bestFit="1" customWidth="1"/>
    <col min="3" max="3" width="12.7109375" style="6" customWidth="1"/>
    <col min="4" max="4" width="12.5703125" style="6" customWidth="1"/>
    <col min="5" max="5" width="12.140625" style="6" customWidth="1"/>
    <col min="6" max="6" width="12" style="6" customWidth="1"/>
    <col min="7" max="7" width="12.42578125" style="6" customWidth="1"/>
    <col min="8" max="8" width="12" style="6" customWidth="1"/>
    <col min="9" max="9" width="12.7109375" style="6" customWidth="1"/>
    <col min="10" max="10" width="12" style="6" customWidth="1"/>
    <col min="11" max="12" width="11.28515625" style="6" bestFit="1" customWidth="1"/>
    <col min="13" max="17" width="8.5703125" style="6" bestFit="1" customWidth="1"/>
    <col min="18" max="18" width="13.42578125" style="6" bestFit="1" customWidth="1"/>
    <col min="19" max="19" width="2.85546875" style="6" customWidth="1"/>
    <col min="20" max="20" width="1.42578125" style="6" customWidth="1"/>
    <col min="21" max="16384" width="9.140625" style="6"/>
  </cols>
  <sheetData>
    <row r="1" spans="2:20" ht="71.25" customHeight="1" x14ac:dyDescent="0.2">
      <c r="B1" s="10"/>
      <c r="C1" s="30" t="s">
        <v>43</v>
      </c>
      <c r="D1" s="30"/>
      <c r="E1" s="30"/>
      <c r="F1" s="30"/>
      <c r="G1" s="30"/>
      <c r="H1" s="30"/>
      <c r="I1" s="30"/>
      <c r="J1" s="30"/>
      <c r="K1" s="30"/>
      <c r="L1" s="30"/>
      <c r="M1" s="30"/>
      <c r="N1" s="30"/>
      <c r="O1" s="30"/>
      <c r="P1" s="30"/>
      <c r="Q1" s="30"/>
      <c r="R1" s="30"/>
    </row>
    <row r="2" spans="2:20" ht="30" x14ac:dyDescent="0.2">
      <c r="B2" s="1"/>
      <c r="C2" s="1" t="s">
        <v>1</v>
      </c>
      <c r="D2" s="1" t="s">
        <v>2</v>
      </c>
      <c r="E2" s="1" t="s">
        <v>3</v>
      </c>
      <c r="F2" s="1" t="s">
        <v>4</v>
      </c>
      <c r="G2" s="1" t="s">
        <v>5</v>
      </c>
      <c r="H2" s="1" t="s">
        <v>6</v>
      </c>
      <c r="I2" s="1" t="s">
        <v>7</v>
      </c>
      <c r="J2" s="1" t="s">
        <v>8</v>
      </c>
      <c r="K2" s="1" t="s">
        <v>9</v>
      </c>
      <c r="L2" s="1" t="s">
        <v>10</v>
      </c>
      <c r="M2" s="1" t="s">
        <v>11</v>
      </c>
      <c r="N2" s="1" t="s">
        <v>12</v>
      </c>
      <c r="O2" s="1" t="s">
        <v>13</v>
      </c>
      <c r="P2" s="1" t="s">
        <v>14</v>
      </c>
      <c r="Q2" s="5" t="s">
        <v>15</v>
      </c>
      <c r="R2" s="4" t="s">
        <v>16</v>
      </c>
    </row>
    <row r="3" spans="2:20" ht="15" x14ac:dyDescent="0.25">
      <c r="B3" s="15" t="s">
        <v>17</v>
      </c>
      <c r="C3" s="3"/>
      <c r="D3" s="3"/>
      <c r="E3" s="3"/>
      <c r="F3" s="3"/>
      <c r="G3" s="3"/>
      <c r="H3" s="2"/>
      <c r="I3" s="2"/>
      <c r="J3" s="2"/>
      <c r="K3" s="2"/>
      <c r="L3" s="2"/>
      <c r="M3" s="2"/>
      <c r="N3" s="2"/>
      <c r="O3" s="2"/>
      <c r="P3" s="2"/>
      <c r="Q3" s="7"/>
      <c r="R3" s="3"/>
    </row>
    <row r="4" spans="2:20" x14ac:dyDescent="0.2">
      <c r="B4" s="11" t="s">
        <v>47</v>
      </c>
      <c r="C4" s="17">
        <v>100000</v>
      </c>
      <c r="D4" s="17">
        <v>125000</v>
      </c>
      <c r="E4" s="17">
        <v>150000</v>
      </c>
      <c r="F4" s="17">
        <v>175000</v>
      </c>
      <c r="G4" s="17">
        <v>200000</v>
      </c>
      <c r="H4" s="17">
        <v>225000</v>
      </c>
      <c r="I4" s="17">
        <v>250000</v>
      </c>
      <c r="J4" s="17">
        <v>275000</v>
      </c>
      <c r="K4" s="18"/>
      <c r="L4" s="18"/>
      <c r="M4" s="18"/>
      <c r="N4" s="18"/>
      <c r="O4" s="18"/>
      <c r="P4" s="18"/>
      <c r="Q4" s="19"/>
      <c r="R4" s="12">
        <f>SUM(C4:Q4)</f>
        <v>1500000</v>
      </c>
    </row>
    <row r="5" spans="2:20" x14ac:dyDescent="0.2">
      <c r="B5" s="2"/>
      <c r="C5" s="3"/>
      <c r="D5" s="3"/>
      <c r="E5" s="3"/>
      <c r="F5" s="3"/>
      <c r="G5" s="3"/>
      <c r="H5" s="2"/>
      <c r="I5" s="2"/>
      <c r="J5" s="2"/>
      <c r="K5" s="2"/>
      <c r="L5" s="2"/>
      <c r="M5" s="2"/>
      <c r="N5" s="2"/>
      <c r="O5" s="2"/>
      <c r="P5" s="2"/>
      <c r="Q5" s="7"/>
      <c r="R5" s="3"/>
    </row>
    <row r="6" spans="2:20" ht="15" x14ac:dyDescent="0.25">
      <c r="B6" s="20" t="s">
        <v>28</v>
      </c>
      <c r="C6" s="3"/>
      <c r="D6" s="3"/>
      <c r="E6" s="3"/>
      <c r="F6" s="3"/>
      <c r="G6" s="3"/>
      <c r="H6" s="2"/>
      <c r="I6" s="2"/>
      <c r="J6" s="2"/>
      <c r="K6" s="2"/>
      <c r="L6" s="2"/>
      <c r="M6" s="2"/>
      <c r="N6" s="2"/>
      <c r="O6" s="2"/>
      <c r="P6" s="2"/>
      <c r="Q6" s="7"/>
      <c r="R6" s="3"/>
    </row>
    <row r="7" spans="2:20" x14ac:dyDescent="0.2">
      <c r="B7" s="2" t="s">
        <v>46</v>
      </c>
      <c r="C7" s="26">
        <v>1000000</v>
      </c>
      <c r="D7" s="26">
        <v>1750000</v>
      </c>
      <c r="E7" s="26">
        <v>2500000</v>
      </c>
      <c r="F7" s="26">
        <v>3250000</v>
      </c>
      <c r="G7" s="26">
        <v>4000000</v>
      </c>
      <c r="H7" s="26">
        <v>4750000</v>
      </c>
      <c r="I7" s="26">
        <v>5500000</v>
      </c>
      <c r="J7" s="26">
        <v>6250000</v>
      </c>
      <c r="K7" s="27"/>
      <c r="L7" s="27"/>
      <c r="M7" s="27"/>
      <c r="N7" s="27"/>
      <c r="O7" s="27"/>
      <c r="P7" s="27"/>
      <c r="Q7" s="28"/>
      <c r="R7" s="12">
        <f>SUM(C7:Q7)</f>
        <v>29000000</v>
      </c>
    </row>
    <row r="8" spans="2:20" x14ac:dyDescent="0.2">
      <c r="B8" s="2" t="s">
        <v>48</v>
      </c>
      <c r="C8" s="12">
        <f>C7*0.07</f>
        <v>70000</v>
      </c>
      <c r="D8" s="12">
        <f t="shared" ref="D8:Q8" si="0">D7*0.07</f>
        <v>122500.00000000001</v>
      </c>
      <c r="E8" s="12">
        <f t="shared" si="0"/>
        <v>175000.00000000003</v>
      </c>
      <c r="F8" s="12">
        <f t="shared" si="0"/>
        <v>227500.00000000003</v>
      </c>
      <c r="G8" s="12">
        <f t="shared" si="0"/>
        <v>280000</v>
      </c>
      <c r="H8" s="12">
        <f t="shared" si="0"/>
        <v>332500.00000000006</v>
      </c>
      <c r="I8" s="12">
        <f t="shared" si="0"/>
        <v>385000.00000000006</v>
      </c>
      <c r="J8" s="12">
        <f t="shared" si="0"/>
        <v>437500.00000000006</v>
      </c>
      <c r="K8" s="12">
        <f t="shared" si="0"/>
        <v>0</v>
      </c>
      <c r="L8" s="12">
        <f t="shared" si="0"/>
        <v>0</v>
      </c>
      <c r="M8" s="12">
        <f t="shared" si="0"/>
        <v>0</v>
      </c>
      <c r="N8" s="12">
        <f t="shared" si="0"/>
        <v>0</v>
      </c>
      <c r="O8" s="12">
        <f t="shared" si="0"/>
        <v>0</v>
      </c>
      <c r="P8" s="12">
        <f t="shared" si="0"/>
        <v>0</v>
      </c>
      <c r="Q8" s="12">
        <f t="shared" si="0"/>
        <v>0</v>
      </c>
      <c r="R8" s="12">
        <f>SUM(C8:Q8)</f>
        <v>2030000</v>
      </c>
    </row>
    <row r="9" spans="2:20" x14ac:dyDescent="0.2">
      <c r="B9" s="2"/>
      <c r="C9" s="3"/>
      <c r="D9" s="3"/>
      <c r="E9" s="3"/>
      <c r="F9" s="3"/>
      <c r="G9" s="3"/>
      <c r="H9" s="2"/>
      <c r="I9" s="2"/>
      <c r="J9" s="2"/>
      <c r="K9" s="2"/>
      <c r="L9" s="2"/>
      <c r="M9" s="2"/>
      <c r="N9" s="2"/>
      <c r="O9" s="2"/>
      <c r="P9" s="2"/>
      <c r="Q9" s="7"/>
      <c r="R9" s="3"/>
    </row>
    <row r="10" spans="2:20" ht="15" x14ac:dyDescent="0.25">
      <c r="B10" s="15" t="s">
        <v>19</v>
      </c>
      <c r="C10" s="3"/>
      <c r="D10" s="3"/>
      <c r="E10" s="3"/>
      <c r="F10" s="3"/>
      <c r="G10" s="3"/>
      <c r="H10" s="2"/>
      <c r="I10" s="2"/>
      <c r="J10" s="2"/>
      <c r="K10" s="2"/>
      <c r="L10" s="2"/>
      <c r="M10" s="2"/>
      <c r="N10" s="2"/>
      <c r="O10" s="2"/>
      <c r="P10" s="2"/>
      <c r="Q10" s="7"/>
      <c r="R10" s="3"/>
    </row>
    <row r="11" spans="2:20" ht="28.5" x14ac:dyDescent="0.2">
      <c r="B11" s="11" t="s">
        <v>21</v>
      </c>
      <c r="C11" s="17">
        <v>50000</v>
      </c>
      <c r="D11" s="17">
        <v>50000</v>
      </c>
      <c r="E11" s="17">
        <v>75000</v>
      </c>
      <c r="F11" s="17">
        <v>100000</v>
      </c>
      <c r="G11" s="17">
        <v>100000</v>
      </c>
      <c r="H11" s="18">
        <v>75000</v>
      </c>
      <c r="I11" s="18">
        <v>75000</v>
      </c>
      <c r="J11" s="18">
        <v>75000</v>
      </c>
      <c r="K11" s="18"/>
      <c r="L11" s="18"/>
      <c r="M11" s="18"/>
      <c r="N11" s="18"/>
      <c r="O11" s="18"/>
      <c r="P11" s="18"/>
      <c r="Q11" s="19"/>
      <c r="R11" s="12">
        <f>SUM(C11:Q11)</f>
        <v>600000</v>
      </c>
    </row>
    <row r="12" spans="2:20" ht="28.5" x14ac:dyDescent="0.2">
      <c r="B12" s="11" t="s">
        <v>26</v>
      </c>
      <c r="C12" s="17">
        <v>200000</v>
      </c>
      <c r="D12" s="17">
        <v>225000</v>
      </c>
      <c r="E12" s="17">
        <v>250000</v>
      </c>
      <c r="F12" s="17">
        <v>250000</v>
      </c>
      <c r="G12" s="17">
        <v>200000</v>
      </c>
      <c r="H12" s="18">
        <v>175000</v>
      </c>
      <c r="I12" s="18">
        <v>175000</v>
      </c>
      <c r="J12" s="18">
        <v>175000</v>
      </c>
      <c r="K12" s="18"/>
      <c r="L12" s="18"/>
      <c r="M12" s="18"/>
      <c r="N12" s="18"/>
      <c r="O12" s="18"/>
      <c r="P12" s="18"/>
      <c r="Q12" s="19"/>
      <c r="R12" s="12">
        <f t="shared" ref="R12:R13" si="1">SUM(C12:Q12)</f>
        <v>1650000</v>
      </c>
    </row>
    <row r="13" spans="2:20" x14ac:dyDescent="0.2">
      <c r="B13" s="11" t="s">
        <v>27</v>
      </c>
      <c r="C13" s="12">
        <f>(C11+C12)*0.06</f>
        <v>15000</v>
      </c>
      <c r="D13" s="12">
        <f t="shared" ref="D13:Q13" si="2">(D11+D12)*0.06</f>
        <v>16500</v>
      </c>
      <c r="E13" s="12">
        <f t="shared" si="2"/>
        <v>19500</v>
      </c>
      <c r="F13" s="12">
        <f t="shared" si="2"/>
        <v>21000</v>
      </c>
      <c r="G13" s="12">
        <f t="shared" si="2"/>
        <v>18000</v>
      </c>
      <c r="H13" s="12">
        <f t="shared" si="2"/>
        <v>15000</v>
      </c>
      <c r="I13" s="12">
        <f t="shared" si="2"/>
        <v>15000</v>
      </c>
      <c r="J13" s="12">
        <f t="shared" si="2"/>
        <v>15000</v>
      </c>
      <c r="K13" s="12">
        <f t="shared" si="2"/>
        <v>0</v>
      </c>
      <c r="L13" s="12">
        <f t="shared" si="2"/>
        <v>0</v>
      </c>
      <c r="M13" s="12">
        <f t="shared" si="2"/>
        <v>0</v>
      </c>
      <c r="N13" s="12">
        <f t="shared" si="2"/>
        <v>0</v>
      </c>
      <c r="O13" s="12">
        <f t="shared" si="2"/>
        <v>0</v>
      </c>
      <c r="P13" s="12">
        <f t="shared" si="2"/>
        <v>0</v>
      </c>
      <c r="Q13" s="12">
        <f t="shared" si="2"/>
        <v>0</v>
      </c>
      <c r="R13" s="12">
        <f t="shared" si="1"/>
        <v>135000</v>
      </c>
    </row>
    <row r="14" spans="2:20" ht="15" x14ac:dyDescent="0.25">
      <c r="B14" s="13" t="s">
        <v>44</v>
      </c>
      <c r="C14" s="14">
        <f t="shared" ref="C14:R14" si="3">C4+C8+C13</f>
        <v>185000</v>
      </c>
      <c r="D14" s="14">
        <f t="shared" si="3"/>
        <v>264000</v>
      </c>
      <c r="E14" s="14">
        <f t="shared" si="3"/>
        <v>344500</v>
      </c>
      <c r="F14" s="14">
        <f t="shared" si="3"/>
        <v>423500</v>
      </c>
      <c r="G14" s="14">
        <f t="shared" si="3"/>
        <v>498000</v>
      </c>
      <c r="H14" s="14">
        <f t="shared" si="3"/>
        <v>572500</v>
      </c>
      <c r="I14" s="14">
        <f t="shared" si="3"/>
        <v>650000</v>
      </c>
      <c r="J14" s="14">
        <f t="shared" si="3"/>
        <v>727500</v>
      </c>
      <c r="K14" s="14">
        <f t="shared" si="3"/>
        <v>0</v>
      </c>
      <c r="L14" s="14">
        <f t="shared" si="3"/>
        <v>0</v>
      </c>
      <c r="M14" s="14">
        <f t="shared" si="3"/>
        <v>0</v>
      </c>
      <c r="N14" s="14">
        <f t="shared" si="3"/>
        <v>0</v>
      </c>
      <c r="O14" s="14">
        <f t="shared" si="3"/>
        <v>0</v>
      </c>
      <c r="P14" s="14">
        <f t="shared" si="3"/>
        <v>0</v>
      </c>
      <c r="Q14" s="14">
        <f t="shared" si="3"/>
        <v>0</v>
      </c>
      <c r="R14" s="14">
        <f t="shared" si="3"/>
        <v>3665000</v>
      </c>
    </row>
    <row r="15" spans="2:20" ht="36.75" customHeight="1" x14ac:dyDescent="0.25">
      <c r="B15" s="22" t="s">
        <v>18</v>
      </c>
      <c r="D15" s="8" t="s">
        <v>0</v>
      </c>
      <c r="F15" s="29"/>
    </row>
    <row r="16" spans="2:20" ht="76.5" x14ac:dyDescent="0.2">
      <c r="B16" s="22" t="s">
        <v>42</v>
      </c>
      <c r="D16" s="31" t="s">
        <v>45</v>
      </c>
      <c r="E16" s="31"/>
      <c r="F16" s="31"/>
      <c r="G16" s="31"/>
      <c r="H16" s="31"/>
      <c r="I16" s="31"/>
      <c r="J16" s="31"/>
      <c r="K16" s="31"/>
      <c r="L16" s="31"/>
      <c r="M16" s="31"/>
      <c r="N16" s="31"/>
      <c r="O16" s="31"/>
      <c r="P16" s="31"/>
      <c r="Q16" s="31"/>
      <c r="R16" s="31"/>
      <c r="S16" s="31"/>
      <c r="T16" s="31"/>
    </row>
    <row r="17" spans="2:4" ht="25.5" x14ac:dyDescent="0.2">
      <c r="B17" s="22" t="s">
        <v>20</v>
      </c>
      <c r="C17" s="24"/>
      <c r="D17" s="25" t="s">
        <v>41</v>
      </c>
    </row>
  </sheetData>
  <mergeCells count="2">
    <mergeCell ref="C1:R1"/>
    <mergeCell ref="D16:T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B21" sqref="B21"/>
    </sheetView>
  </sheetViews>
  <sheetFormatPr defaultRowHeight="15" x14ac:dyDescent="0.25"/>
  <cols>
    <col min="1" max="1" width="39.28515625" bestFit="1" customWidth="1"/>
    <col min="2" max="2" width="49.5703125" bestFit="1" customWidth="1"/>
  </cols>
  <sheetData>
    <row r="1" spans="1:2" x14ac:dyDescent="0.25">
      <c r="A1" s="21" t="s">
        <v>30</v>
      </c>
    </row>
    <row r="2" spans="1:2" x14ac:dyDescent="0.25">
      <c r="A2" t="s">
        <v>32</v>
      </c>
      <c r="B2" s="16" t="s">
        <v>31</v>
      </c>
    </row>
    <row r="3" spans="1:2" x14ac:dyDescent="0.25">
      <c r="A3" t="s">
        <v>33</v>
      </c>
      <c r="B3" s="16" t="s">
        <v>35</v>
      </c>
    </row>
    <row r="4" spans="1:2" x14ac:dyDescent="0.25">
      <c r="A4" t="s">
        <v>34</v>
      </c>
      <c r="B4" s="16" t="s">
        <v>36</v>
      </c>
    </row>
    <row r="5" spans="1:2" x14ac:dyDescent="0.25">
      <c r="A5" t="s">
        <v>37</v>
      </c>
      <c r="B5" s="16" t="s">
        <v>38</v>
      </c>
    </row>
    <row r="7" spans="1:2" x14ac:dyDescent="0.25">
      <c r="A7" s="21" t="s">
        <v>29</v>
      </c>
    </row>
    <row r="8" spans="1:2" x14ac:dyDescent="0.25">
      <c r="A8" t="s">
        <v>22</v>
      </c>
      <c r="B8" s="16" t="s">
        <v>23</v>
      </c>
    </row>
    <row r="9" spans="1:2" x14ac:dyDescent="0.25">
      <c r="A9" t="s">
        <v>24</v>
      </c>
      <c r="B9" s="16" t="s">
        <v>25</v>
      </c>
    </row>
  </sheetData>
  <hyperlinks>
    <hyperlink ref="B8" r:id="rId1" xr:uid="{00000000-0004-0000-0200-000000000000}"/>
    <hyperlink ref="B9"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Salary Schedule</vt:lpstr>
      <vt:lpstr>SAMPLE</vt:lpstr>
      <vt:lpstr>Forms &amp; Definitions</vt:lpstr>
      <vt:lpstr>'Salary Schedule'!Print_Area</vt:lpstr>
    </vt:vector>
  </TitlesOfParts>
  <Company>Idaho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pwatson</dc:creator>
  <cp:lastModifiedBy>Cathy Perry</cp:lastModifiedBy>
  <cp:lastPrinted>2014-10-03T23:27:20Z</cp:lastPrinted>
  <dcterms:created xsi:type="dcterms:W3CDTF">2014-07-18T21:40:14Z</dcterms:created>
  <dcterms:modified xsi:type="dcterms:W3CDTF">2024-04-08T21:39:03Z</dcterms:modified>
</cp:coreProperties>
</file>