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hstevenson1\Desktop\2022 ITC Application Information\"/>
    </mc:Choice>
  </mc:AlternateContent>
  <xr:revisionPtr revIDLastSave="0" documentId="13_ncr:1_{13ED6127-81FF-4A6D-9B5E-4ECE399D9D9A}" xr6:coauthVersionLast="47" xr6:coauthVersionMax="47" xr10:uidLastSave="{00000000-0000-0000-0000-000000000000}"/>
  <bookViews>
    <workbookView xWindow="-108" yWindow="-108" windowWidth="23256" windowHeight="12576" xr2:uid="{00000000-000D-0000-FFFF-FFFF00000000}"/>
  </bookViews>
  <sheets>
    <sheet name="Reimbursement Form" sheetId="1" r:id="rId1"/>
    <sheet name="SAMPLE" sheetId="2" r:id="rId2"/>
  </sheets>
  <definedNames>
    <definedName name="_xlnm.Print_Area" localSheetId="0">'Reimbursement Form'!$A$1:$R$75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1" l="1"/>
  <c r="Q54" i="2" l="1"/>
  <c r="Q53" i="2"/>
  <c r="Q52" i="2"/>
  <c r="Q51" i="2"/>
  <c r="Q55" i="2"/>
  <c r="Q48" i="2"/>
  <c r="Q45" i="2"/>
  <c r="R41" i="2"/>
  <c r="H41" i="2"/>
  <c r="R40" i="2"/>
  <c r="H40" i="2"/>
  <c r="R39" i="2"/>
  <c r="H39" i="2"/>
  <c r="R38" i="2"/>
  <c r="R37" i="2"/>
  <c r="Q42" i="2" s="1"/>
  <c r="Q57" i="2" s="1"/>
  <c r="R36" i="2"/>
  <c r="R35" i="2"/>
  <c r="R34" i="2"/>
  <c r="Q23" i="2"/>
  <c r="Q22" i="2"/>
  <c r="Q21" i="2"/>
  <c r="Q20" i="2"/>
  <c r="Q26" i="2" s="1"/>
  <c r="Q3" i="2" s="1"/>
  <c r="Q19" i="2"/>
  <c r="Q18" i="2"/>
  <c r="R41" i="1"/>
  <c r="R37" i="1"/>
  <c r="R36" i="1"/>
  <c r="R35" i="1"/>
  <c r="R34" i="1"/>
  <c r="Q42" i="1" s="1"/>
  <c r="Q53" i="1"/>
  <c r="Q54" i="1"/>
  <c r="Q52" i="1"/>
  <c r="Q51" i="1"/>
  <c r="Q55" i="1" s="1"/>
  <c r="Q48" i="1"/>
  <c r="Q45" i="1"/>
  <c r="H41" i="1"/>
  <c r="H40" i="1"/>
  <c r="H39" i="1"/>
  <c r="R38" i="1"/>
  <c r="R39" i="1"/>
  <c r="R40" i="1"/>
  <c r="Q20" i="1"/>
  <c r="Q21" i="1"/>
  <c r="Q22" i="1"/>
  <c r="Q19" i="1"/>
  <c r="Q18" i="1"/>
  <c r="Q26" i="1" s="1"/>
  <c r="Q57" i="1" l="1"/>
  <c r="Q3" i="1"/>
</calcChain>
</file>

<file path=xl/sharedStrings.xml><?xml version="1.0" encoding="utf-8"?>
<sst xmlns="http://schemas.openxmlformats.org/spreadsheetml/2006/main" count="197" uniqueCount="80">
  <si>
    <t>TRAVEL REIMBURSEMENT FORM</t>
  </si>
  <si>
    <t>I. Transportation</t>
  </si>
  <si>
    <t>Person 1</t>
  </si>
  <si>
    <t>Person 2</t>
  </si>
  <si>
    <t>Total</t>
  </si>
  <si>
    <t>Rental Car (attach rental invoice)</t>
  </si>
  <si>
    <t>Gas for rental car (attach receipts)</t>
  </si>
  <si>
    <t>Parking (attach receipts)</t>
  </si>
  <si>
    <t>II. Per Diem (includes all tips)</t>
  </si>
  <si>
    <t>Date</t>
  </si>
  <si>
    <t>III. Hotel</t>
  </si>
  <si>
    <t>IV. Phone Calls</t>
  </si>
  <si>
    <t>V. Miscellaneous</t>
  </si>
  <si>
    <t>Items Purchased</t>
  </si>
  <si>
    <t>Comments:</t>
  </si>
  <si>
    <t>I hereby certify that the travel listed in this voucher is correct and was performed in accordance with the Idaho Regional Travel and Convention Grant Program and the grant contract as awarded.</t>
  </si>
  <si>
    <t xml:space="preserve">Comments: </t>
  </si>
  <si>
    <t xml:space="preserve">Destination: </t>
  </si>
  <si>
    <t>Purpose:</t>
  </si>
  <si>
    <t>Name:</t>
  </si>
  <si>
    <t>Address:</t>
  </si>
  <si>
    <t>City:</t>
  </si>
  <si>
    <t xml:space="preserve">Zip: </t>
  </si>
  <si>
    <t>Miles:</t>
  </si>
  <si>
    <t>To:</t>
  </si>
  <si>
    <t>From:</t>
  </si>
  <si>
    <t>Taxi/Bus (attach receipts, tips cannot be included)</t>
  </si>
  <si>
    <t>In-State</t>
  </si>
  <si>
    <t xml:space="preserve">Out-of-State </t>
  </si>
  <si>
    <t>$51/day</t>
  </si>
  <si>
    <t xml:space="preserve">$45/day  </t>
  </si>
  <si>
    <t>* When meals are provided as part of a meeting or conference and are identified on an official agenda, the Per diem allowance for the day shall be calculated for only the meals NOT provided. </t>
  </si>
  <si>
    <t xml:space="preserve">*The Per diem rate for in-state travel is $45/day.  Out-of-state Per diem is $51/day, unless the published Federal Rate for the location is higher, in which case that rate may be used.  </t>
  </si>
  <si>
    <t>Air (attach receipt and itinerary)</t>
  </si>
  <si>
    <t>List total amount to be reimbursed and provide complete copy of hotel invoice. (Room Charges and taxes only).</t>
  </si>
  <si>
    <t>Transportation Subtotal:</t>
  </si>
  <si>
    <r>
      <t xml:space="preserve">Other allowable expenses under grant’s scope of work and related to the purpose of travel. </t>
    </r>
    <r>
      <rPr>
        <b/>
        <sz val="10"/>
        <color indexed="8"/>
        <rFont val="Arial"/>
        <family val="2"/>
      </rPr>
      <t>Receipts are required.</t>
    </r>
  </si>
  <si>
    <t>Miscellaneous Subtotal:</t>
  </si>
  <si>
    <t>Date:</t>
  </si>
  <si>
    <t>Signature:</t>
  </si>
  <si>
    <t>Revised June 2016</t>
  </si>
  <si>
    <t>Breakfast (25%)</t>
  </si>
  <si>
    <t>Dinner (55%)</t>
  </si>
  <si>
    <t>/day</t>
  </si>
  <si>
    <t>Full Day</t>
  </si>
  <si>
    <t>Time:</t>
  </si>
  <si>
    <t>Departure Date:</t>
  </si>
  <si>
    <t>Return Date:</t>
  </si>
  <si>
    <t xml:space="preserve">To be reimbursed for breakfast, travel must begin by 7:00 a.m.; to be reimbursed for lunch, by 11:00 a.m.; and before 5:00 p.m. for dinner. </t>
  </si>
  <si>
    <t>Traveler must return after 8:00 a.m. to claim breakfast, after 2:00 p.m. to claim lunch and after 7:00 p.m. to claim dinner.</t>
  </si>
  <si>
    <t>Federal Rate</t>
  </si>
  <si>
    <t>Charges must be reasonable and related to the project. Attach receipt (not necessary if on hotel bill).</t>
  </si>
  <si>
    <r>
      <t xml:space="preserve">* The Per diem allowance is a fixed amount for a full day of official travel status, not a reimbursement for actual costs incurred. </t>
    </r>
    <r>
      <rPr>
        <b/>
        <i/>
        <sz val="10"/>
        <color indexed="8"/>
        <rFont val="Arial"/>
        <family val="2"/>
      </rPr>
      <t>No receipt or other evidence of expenditure is required.</t>
    </r>
    <r>
      <rPr>
        <b/>
        <sz val="10"/>
        <color indexed="8"/>
        <rFont val="Arial"/>
        <family val="2"/>
      </rPr>
      <t xml:space="preserve"> </t>
    </r>
    <r>
      <rPr>
        <sz val="10"/>
        <color indexed="8"/>
        <rFont val="Arial"/>
        <family val="2"/>
      </rPr>
      <t>The Per diem allowance covers the cost of food, beverages, and related gratuities and no portion of these costs shall be reimbursed as separate items. </t>
    </r>
  </si>
  <si>
    <t>Private car: $0.54/mile (attach mileage from Mapquest, Google Maps, etc.)</t>
  </si>
  <si>
    <t xml:space="preserve">Departure Date: </t>
  </si>
  <si>
    <t xml:space="preserve">Return Date: </t>
  </si>
  <si>
    <t xml:space="preserve"> TOTAL REQUEST </t>
  </si>
  <si>
    <t>Per Diem Subtotal:</t>
  </si>
  <si>
    <t>TOTAL REQUEST FOR REIMBURSEMENT</t>
  </si>
  <si>
    <t>Denver CO</t>
  </si>
  <si>
    <t>Far West Ski Convention</t>
  </si>
  <si>
    <t>Jane Doe</t>
  </si>
  <si>
    <t>John Doe</t>
  </si>
  <si>
    <t>321 Sample Drive</t>
  </si>
  <si>
    <t>462 Sample Drive</t>
  </si>
  <si>
    <t>Sandpoint</t>
  </si>
  <si>
    <t>Sandpoint ID</t>
  </si>
  <si>
    <t>Spokane Airport</t>
  </si>
  <si>
    <t>luggage fees</t>
  </si>
  <si>
    <t>Lunch (35%)</t>
  </si>
  <si>
    <t>John Doe carpooled with Jane Doe to the airport, so only one mileage reimbursement is needed.</t>
  </si>
  <si>
    <t>Idaho Travel Policy.</t>
  </si>
  <si>
    <t>Travel reimbursement follows</t>
  </si>
  <si>
    <t xml:space="preserve">An agenda for trade shows, conferences, fam trips, etc. must be attached. </t>
  </si>
  <si>
    <r>
      <t xml:space="preserve">* The Per diem allowance is a fixed amount for a full day of official travel status, not a reimbursement for actual costs incurred. </t>
    </r>
    <r>
      <rPr>
        <b/>
        <i/>
        <sz val="10"/>
        <color indexed="8"/>
        <rFont val="Arial"/>
        <family val="2"/>
      </rPr>
      <t>No receipt or other evidence of expenditure is required.</t>
    </r>
    <r>
      <rPr>
        <b/>
        <sz val="10"/>
        <color indexed="8"/>
        <rFont val="Arial"/>
        <family val="2"/>
      </rPr>
      <t xml:space="preserve"> </t>
    </r>
    <r>
      <rPr>
        <sz val="10"/>
        <color indexed="8"/>
        <rFont val="Arial"/>
        <family val="2"/>
      </rPr>
      <t xml:space="preserve">The Per diem allowance covers the cost of food, beverages, </t>
    </r>
    <r>
      <rPr>
        <b/>
        <sz val="10"/>
        <color indexed="8"/>
        <rFont val="Arial"/>
        <family val="2"/>
      </rPr>
      <t>and related gratuities</t>
    </r>
    <r>
      <rPr>
        <sz val="10"/>
        <color indexed="8"/>
        <rFont val="Arial"/>
        <family val="2"/>
      </rPr>
      <t xml:space="preserve"> and no portion of these costs shall be reimbursed as separate items. </t>
    </r>
  </si>
  <si>
    <t xml:space="preserve">$55/day  </t>
  </si>
  <si>
    <t>Private car: $0.585/mile (attach mileage from Mapquest, Google Maps, etc.)</t>
  </si>
  <si>
    <t>Revised January 2022</t>
  </si>
  <si>
    <t xml:space="preserve">*The Per diem rate for in-state travel is $55/day.  Out-of-state Per diem is $59/day, unless the published Federal Rate for the location is higher, in which case that rate may be used.  </t>
  </si>
  <si>
    <t>$59/day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</si>
</sst>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409]h:mm\ AM/PM;@"/>
  </numFmts>
  <fonts count="18" x14ac:knownFonts="1">
    <font>
      <sz val="11"/>
      <color theme="1"/>
      <name val="Calibri"/>
      <family val="2"/>
      <scheme val="minor"/>
    </font>
    <font>
      <b/>
      <sz val="10"/>
      <color indexed="8"/>
      <name val="Arial"/>
      <family val="2"/>
    </font>
    <font>
      <sz val="10"/>
      <color indexed="8"/>
      <name val="Arial"/>
      <family val="2"/>
    </font>
    <font>
      <b/>
      <i/>
      <sz val="10"/>
      <color indexed="8"/>
      <name val="Arial"/>
      <family val="2"/>
    </font>
    <font>
      <u/>
      <sz val="11"/>
      <color theme="10"/>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sz val="12"/>
      <color theme="1"/>
      <name val="Arial"/>
      <family val="2"/>
    </font>
    <font>
      <sz val="8"/>
      <color theme="1"/>
      <name val="Arial"/>
      <family val="2"/>
    </font>
    <font>
      <sz val="10"/>
      <color rgb="FF000000"/>
      <name val="Arial"/>
      <family val="2"/>
    </font>
    <font>
      <b/>
      <u/>
      <sz val="10"/>
      <color theme="10"/>
      <name val="Arial"/>
      <family val="2"/>
    </font>
    <font>
      <i/>
      <sz val="9"/>
      <color theme="1"/>
      <name val="Arial"/>
      <family val="2"/>
    </font>
    <font>
      <b/>
      <sz val="12"/>
      <color rgb="FF000000"/>
      <name val="Arial"/>
      <family val="2"/>
    </font>
    <font>
      <i/>
      <u/>
      <sz val="9"/>
      <color theme="10"/>
      <name val="Arial"/>
      <family val="2"/>
    </font>
    <font>
      <u/>
      <sz val="10"/>
      <color theme="10"/>
      <name val="Calibri"/>
      <family val="2"/>
      <scheme val="minor"/>
    </font>
    <font>
      <b/>
      <sz val="9.5"/>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53">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64">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3" xfId="0" applyFont="1" applyBorder="1" applyAlignment="1">
      <alignment vertical="center"/>
    </xf>
    <xf numFmtId="0" fontId="7" fillId="0" borderId="0" xfId="0" applyFont="1" applyBorder="1" applyAlignment="1">
      <alignment vertical="center" wrapText="1"/>
    </xf>
    <xf numFmtId="0" fontId="7" fillId="0" borderId="4" xfId="0" applyFont="1" applyBorder="1" applyAlignment="1">
      <alignment vertical="center" wrapText="1"/>
    </xf>
    <xf numFmtId="164" fontId="6" fillId="0" borderId="0" xfId="0" applyNumberFormat="1" applyFont="1" applyFill="1" applyBorder="1" applyAlignment="1">
      <alignment horizontal="left" vertical="center" wrapText="1"/>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7" fillId="0" borderId="4" xfId="0" applyFont="1" applyBorder="1" applyAlignment="1">
      <alignment vertical="center" wrapText="1"/>
    </xf>
    <xf numFmtId="0" fontId="5" fillId="0" borderId="0" xfId="0" applyFont="1"/>
    <xf numFmtId="0" fontId="5" fillId="0" borderId="0" xfId="0" applyFont="1" applyAlignment="1"/>
    <xf numFmtId="0" fontId="6" fillId="0" borderId="0"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xf numFmtId="0" fontId="6" fillId="0" borderId="0" xfId="0" applyFont="1"/>
    <xf numFmtId="0" fontId="6" fillId="0" borderId="0" xfId="0" applyFont="1" applyBorder="1" applyAlignment="1">
      <alignment horizontal="right" vertical="center" wrapText="1"/>
    </xf>
    <xf numFmtId="0" fontId="7" fillId="0" borderId="0" xfId="0" applyFont="1" applyBorder="1" applyAlignment="1">
      <alignment horizontal="right" vertical="center" wrapText="1"/>
    </xf>
    <xf numFmtId="0" fontId="6" fillId="0" borderId="6" xfId="0" applyFont="1" applyBorder="1" applyAlignment="1">
      <alignment vertical="center" wrapText="1"/>
    </xf>
    <xf numFmtId="9" fontId="6" fillId="0" borderId="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7" fillId="2" borderId="8" xfId="0" applyFont="1" applyFill="1" applyBorder="1" applyAlignment="1">
      <alignment horizontal="right" vertical="center"/>
    </xf>
    <xf numFmtId="0" fontId="6" fillId="0" borderId="5" xfId="0" applyFont="1" applyBorder="1" applyAlignment="1">
      <alignment vertical="center" wrapText="1"/>
    </xf>
    <xf numFmtId="0" fontId="6" fillId="0" borderId="0" xfId="0" applyFont="1" applyBorder="1" applyAlignment="1">
      <alignment horizontal="left" vertical="center" wrapText="1" indent="1"/>
    </xf>
    <xf numFmtId="0" fontId="6" fillId="0" borderId="0" xfId="0" applyFont="1" applyBorder="1" applyAlignment="1">
      <alignment horizontal="center"/>
    </xf>
    <xf numFmtId="0" fontId="7" fillId="0" borderId="8" xfId="0" applyFont="1" applyBorder="1" applyAlignment="1">
      <alignment horizontal="center" vertical="center" wrapText="1"/>
    </xf>
    <xf numFmtId="0" fontId="6" fillId="0" borderId="0" xfId="0" applyFont="1" applyBorder="1"/>
    <xf numFmtId="0" fontId="6" fillId="0" borderId="6" xfId="0" applyFont="1" applyBorder="1"/>
    <xf numFmtId="0" fontId="6" fillId="0" borderId="2" xfId="0" applyFont="1" applyBorder="1"/>
    <xf numFmtId="0" fontId="6" fillId="0" borderId="3"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applyFont="1" applyBorder="1"/>
    <xf numFmtId="0" fontId="6" fillId="0" borderId="9" xfId="0" applyFont="1" applyBorder="1"/>
    <xf numFmtId="0" fontId="6" fillId="0" borderId="10" xfId="0" applyFont="1" applyBorder="1"/>
    <xf numFmtId="0" fontId="10" fillId="0" borderId="0" xfId="0" applyFont="1"/>
    <xf numFmtId="9" fontId="6" fillId="0" borderId="0"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5" fillId="0" borderId="0" xfId="0" applyFont="1" applyAlignment="1">
      <alignment vertical="top"/>
    </xf>
    <xf numFmtId="164" fontId="6" fillId="0" borderId="0" xfId="0" applyNumberFormat="1" applyFont="1" applyFill="1" applyBorder="1" applyAlignment="1">
      <alignment horizontal="left" vertical="center"/>
    </xf>
    <xf numFmtId="0" fontId="6" fillId="0" borderId="5" xfId="0" applyFont="1" applyFill="1" applyBorder="1" applyAlignment="1">
      <alignment vertical="center"/>
    </xf>
    <xf numFmtId="0" fontId="6" fillId="0" borderId="1" xfId="0" applyFont="1" applyFill="1" applyBorder="1" applyAlignment="1">
      <alignment vertical="center"/>
    </xf>
    <xf numFmtId="166" fontId="6" fillId="0" borderId="0" xfId="0" applyNumberFormat="1" applyFont="1" applyFill="1" applyBorder="1" applyAlignment="1">
      <alignment horizontal="left" vertical="center"/>
    </xf>
    <xf numFmtId="0" fontId="6" fillId="0" borderId="1" xfId="0" applyFont="1" applyFill="1" applyBorder="1" applyAlignment="1">
      <alignment horizontal="center" vertical="center"/>
    </xf>
    <xf numFmtId="166" fontId="6" fillId="0" borderId="1" xfId="0" applyNumberFormat="1" applyFont="1" applyFill="1" applyBorder="1" applyAlignment="1">
      <alignment horizontal="left" vertical="center"/>
    </xf>
    <xf numFmtId="0" fontId="6" fillId="0" borderId="1" xfId="0" applyFont="1" applyBorder="1" applyAlignment="1">
      <alignment horizontal="right" vertical="center" wrapText="1"/>
    </xf>
    <xf numFmtId="0" fontId="7" fillId="0" borderId="11" xfId="0" applyFont="1" applyBorder="1" applyAlignment="1">
      <alignment vertical="center" wrapText="1"/>
    </xf>
    <xf numFmtId="0" fontId="6" fillId="0" borderId="6" xfId="0" applyFont="1" applyBorder="1" applyAlignment="1">
      <alignment horizontal="right" vertical="center" wrapText="1"/>
    </xf>
    <xf numFmtId="0" fontId="6" fillId="0" borderId="0" xfId="0" applyFont="1" applyFill="1" applyBorder="1"/>
    <xf numFmtId="0" fontId="6" fillId="0" borderId="1" xfId="0" applyFont="1" applyFill="1" applyBorder="1"/>
    <xf numFmtId="0" fontId="6" fillId="0" borderId="12" xfId="0" applyFont="1" applyBorder="1"/>
    <xf numFmtId="0" fontId="7" fillId="0" borderId="13"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3" xfId="0" applyFont="1" applyFill="1" applyBorder="1" applyAlignment="1">
      <alignment vertical="center"/>
    </xf>
    <xf numFmtId="0" fontId="5" fillId="0" borderId="0" xfId="0" applyFont="1" applyFill="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xf>
    <xf numFmtId="0" fontId="6" fillId="2" borderId="5" xfId="0" applyFont="1" applyFill="1" applyBorder="1"/>
    <xf numFmtId="0" fontId="6" fillId="2" borderId="1" xfId="0" applyFont="1" applyFill="1" applyBorder="1"/>
    <xf numFmtId="0" fontId="7" fillId="0" borderId="4" xfId="0" applyFont="1" applyBorder="1" applyAlignment="1">
      <alignment horizontal="center" vertical="center" wrapText="1"/>
    </xf>
    <xf numFmtId="0" fontId="7" fillId="2" borderId="1" xfId="0" applyFont="1" applyFill="1" applyBorder="1" applyAlignment="1">
      <alignment horizontal="right"/>
    </xf>
    <xf numFmtId="0" fontId="6" fillId="0" borderId="0" xfId="0" applyFont="1" applyBorder="1" applyAlignment="1">
      <alignment vertical="center" wrapText="1"/>
    </xf>
    <xf numFmtId="0" fontId="6" fillId="0" borderId="0" xfId="0" applyFont="1" applyBorder="1" applyAlignment="1">
      <alignment horizontal="right" vertical="center" wrapText="1"/>
    </xf>
    <xf numFmtId="164" fontId="6" fillId="0" borderId="0"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14" xfId="0" applyFont="1" applyFill="1" applyBorder="1" applyAlignment="1">
      <alignment vertical="center"/>
    </xf>
    <xf numFmtId="0" fontId="7" fillId="0" borderId="4" xfId="0" applyFont="1" applyFill="1" applyBorder="1" applyAlignment="1">
      <alignment horizontal="left" vertical="center" wrapText="1"/>
    </xf>
    <xf numFmtId="0" fontId="5" fillId="0" borderId="0" xfId="0" applyFont="1" applyFill="1" applyAlignment="1"/>
    <xf numFmtId="0" fontId="6" fillId="0" borderId="3" xfId="0" applyFont="1" applyBorder="1" applyAlignment="1">
      <alignment vertical="center" wrapText="1"/>
    </xf>
    <xf numFmtId="0" fontId="6" fillId="3" borderId="2" xfId="0" applyFont="1" applyFill="1" applyBorder="1" applyAlignment="1" applyProtection="1">
      <alignment vertical="center" wrapText="1"/>
      <protection locked="0"/>
    </xf>
    <xf numFmtId="164" fontId="6" fillId="3" borderId="15" xfId="0" applyNumberFormat="1" applyFont="1" applyFill="1" applyBorder="1" applyAlignment="1" applyProtection="1">
      <alignment horizontal="center" vertical="center" wrapText="1"/>
      <protection locked="0"/>
    </xf>
    <xf numFmtId="164" fontId="6" fillId="0" borderId="16" xfId="0" applyNumberFormat="1" applyFont="1" applyFill="1" applyBorder="1" applyAlignment="1">
      <alignment horizontal="center" vertical="center" wrapText="1"/>
    </xf>
    <xf numFmtId="164" fontId="6" fillId="3" borderId="17" xfId="0" applyNumberFormat="1" applyFont="1" applyFill="1" applyBorder="1" applyAlignment="1" applyProtection="1">
      <alignment horizontal="center" vertical="center" wrapText="1"/>
      <protection locked="0"/>
    </xf>
    <xf numFmtId="164" fontId="6" fillId="0" borderId="18" xfId="0" applyNumberFormat="1" applyFont="1" applyFill="1" applyBorder="1" applyAlignment="1">
      <alignment horizontal="center" vertical="center" wrapText="1"/>
    </xf>
    <xf numFmtId="0" fontId="6" fillId="0" borderId="0" xfId="0" applyFont="1" applyBorder="1" applyAlignment="1" applyProtection="1">
      <alignment vertical="center" wrapText="1"/>
      <protection locked="0"/>
    </xf>
    <xf numFmtId="0" fontId="6" fillId="3" borderId="19" xfId="0" applyFont="1" applyFill="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protection locked="0"/>
    </xf>
    <xf numFmtId="0" fontId="7" fillId="0" borderId="12" xfId="0" applyFont="1" applyBorder="1" applyAlignment="1">
      <alignment vertical="center" wrapText="1"/>
    </xf>
    <xf numFmtId="0" fontId="7" fillId="0" borderId="21" xfId="0" applyFont="1" applyBorder="1" applyAlignment="1">
      <alignment vertical="center" wrapText="1"/>
    </xf>
    <xf numFmtId="0" fontId="6" fillId="0" borderId="1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65" fontId="6" fillId="3" borderId="22" xfId="0" applyNumberFormat="1" applyFont="1" applyFill="1" applyBorder="1" applyAlignment="1" applyProtection="1">
      <alignment horizontal="right" vertical="center" wrapText="1"/>
      <protection locked="0"/>
    </xf>
    <xf numFmtId="0" fontId="11" fillId="0" borderId="3" xfId="0" applyFont="1" applyBorder="1" applyAlignment="1">
      <alignmen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vertical="center"/>
    </xf>
    <xf numFmtId="0" fontId="7" fillId="0" borderId="23" xfId="0" applyFont="1" applyBorder="1" applyAlignment="1">
      <alignment vertical="center"/>
    </xf>
    <xf numFmtId="0" fontId="6" fillId="0" borderId="0" xfId="0" applyFont="1" applyBorder="1" applyAlignment="1">
      <alignment vertical="center" wrapText="1"/>
    </xf>
    <xf numFmtId="164" fontId="6" fillId="3" borderId="24" xfId="0" applyNumberFormat="1" applyFont="1" applyFill="1" applyBorder="1" applyAlignment="1" applyProtection="1">
      <alignment horizontal="center" vertical="center"/>
      <protection locked="0"/>
    </xf>
    <xf numFmtId="164" fontId="6" fillId="3" borderId="25" xfId="0" applyNumberFormat="1" applyFont="1" applyFill="1" applyBorder="1" applyAlignment="1" applyProtection="1">
      <alignment horizontal="center" vertical="center"/>
      <protection locked="0"/>
    </xf>
    <xf numFmtId="164" fontId="6" fillId="3" borderId="17" xfId="0" applyNumberFormat="1" applyFont="1" applyFill="1" applyBorder="1" applyAlignment="1" applyProtection="1">
      <alignment horizontal="center" vertical="center"/>
      <protection locked="0"/>
    </xf>
    <xf numFmtId="164" fontId="6" fillId="3" borderId="15" xfId="0" applyNumberFormat="1" applyFont="1" applyFill="1" applyBorder="1" applyAlignment="1" applyProtection="1">
      <alignment horizontal="center" vertical="center"/>
      <protection locked="0"/>
    </xf>
    <xf numFmtId="0" fontId="7" fillId="0" borderId="0" xfId="0" applyFont="1" applyBorder="1" applyAlignment="1">
      <alignment vertical="center" wrapText="1"/>
    </xf>
    <xf numFmtId="164" fontId="6" fillId="3" borderId="24" xfId="0" applyNumberFormat="1" applyFont="1" applyFill="1" applyBorder="1" applyAlignment="1" applyProtection="1">
      <alignment vertical="center"/>
      <protection locked="0"/>
    </xf>
    <xf numFmtId="0" fontId="5" fillId="0" borderId="0" xfId="0" applyFont="1" applyAlignment="1" applyProtection="1">
      <alignment vertical="center"/>
    </xf>
    <xf numFmtId="0" fontId="5" fillId="0" borderId="0" xfId="0" applyFont="1" applyProtection="1"/>
    <xf numFmtId="0" fontId="7" fillId="0" borderId="0" xfId="0" applyFont="1" applyFill="1" applyBorder="1" applyAlignment="1" applyProtection="1">
      <alignment horizontal="right" vertical="center"/>
    </xf>
    <xf numFmtId="164"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right" vertical="center"/>
    </xf>
    <xf numFmtId="164" fontId="6" fillId="0" borderId="0" xfId="0" applyNumberFormat="1" applyFont="1" applyFill="1" applyBorder="1" applyAlignment="1" applyProtection="1">
      <alignment horizontal="left" vertical="center" wrapText="1"/>
    </xf>
    <xf numFmtId="0" fontId="7" fillId="0" borderId="14" xfId="0" applyFont="1" applyFill="1" applyBorder="1" applyAlignment="1" applyProtection="1">
      <alignment vertical="center"/>
    </xf>
    <xf numFmtId="0" fontId="7" fillId="0" borderId="4" xfId="0" applyFont="1" applyFill="1" applyBorder="1" applyAlignment="1" applyProtection="1">
      <alignment horizontal="left" vertical="center" wrapText="1"/>
    </xf>
    <xf numFmtId="0" fontId="7" fillId="0" borderId="12" xfId="0" applyFont="1" applyBorder="1" applyAlignment="1" applyProtection="1">
      <alignment vertical="center" wrapText="1"/>
    </xf>
    <xf numFmtId="0" fontId="7" fillId="0" borderId="21" xfId="0" applyFont="1" applyBorder="1" applyAlignment="1" applyProtection="1">
      <alignment vertical="center" wrapText="1"/>
    </xf>
    <xf numFmtId="0" fontId="7" fillId="0" borderId="12" xfId="0" applyFont="1" applyBorder="1" applyAlignment="1" applyProtection="1">
      <alignment vertical="center"/>
    </xf>
    <xf numFmtId="0" fontId="7" fillId="0" borderId="23" xfId="0" applyFont="1" applyBorder="1" applyAlignment="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horizontal="right" vertical="center" wrapText="1"/>
    </xf>
    <xf numFmtId="0" fontId="6" fillId="3" borderId="19" xfId="0" applyFont="1" applyFill="1" applyBorder="1" applyAlignment="1" applyProtection="1">
      <alignment horizontal="left" vertical="center" wrapText="1"/>
    </xf>
    <xf numFmtId="0" fontId="6" fillId="3" borderId="2" xfId="0" applyFont="1" applyFill="1" applyBorder="1" applyAlignment="1" applyProtection="1">
      <alignment vertical="center" wrapText="1"/>
    </xf>
    <xf numFmtId="0" fontId="6" fillId="0" borderId="3" xfId="0" applyFont="1" applyFill="1" applyBorder="1" applyAlignment="1" applyProtection="1">
      <alignmen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right" vertical="center" wrapText="1"/>
    </xf>
    <xf numFmtId="0" fontId="6"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2" xfId="0" applyFont="1" applyFill="1" applyBorder="1" applyAlignment="1" applyProtection="1">
      <alignment vertical="center" wrapText="1"/>
    </xf>
    <xf numFmtId="0" fontId="6" fillId="0" borderId="0" xfId="0" applyFont="1" applyFill="1" applyBorder="1" applyAlignment="1" applyProtection="1">
      <alignment vertical="center"/>
    </xf>
    <xf numFmtId="166"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19"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1" xfId="0" applyFont="1" applyFill="1" applyBorder="1" applyAlignment="1" applyProtection="1">
      <alignment vertical="center"/>
    </xf>
    <xf numFmtId="166" fontId="6" fillId="0" borderId="1" xfId="0" applyNumberFormat="1"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6" fillId="0" borderId="10" xfId="0" applyFont="1" applyFill="1" applyBorder="1" applyAlignment="1" applyProtection="1">
      <alignment horizontal="center" vertical="center"/>
    </xf>
    <xf numFmtId="0" fontId="9" fillId="0" borderId="0" xfId="0" applyFont="1" applyAlignment="1" applyProtection="1">
      <alignment vertical="center" wrapText="1"/>
    </xf>
    <xf numFmtId="0" fontId="6" fillId="0" borderId="3" xfId="0" applyFont="1" applyBorder="1" applyAlignment="1" applyProtection="1">
      <alignment horizontal="right" vertical="center"/>
    </xf>
    <xf numFmtId="0" fontId="6" fillId="0" borderId="5" xfId="0" applyFont="1" applyBorder="1" applyAlignment="1" applyProtection="1">
      <alignment horizontal="right" vertical="center"/>
    </xf>
    <xf numFmtId="0" fontId="6" fillId="0" borderId="1" xfId="0" applyFont="1" applyBorder="1" applyAlignment="1" applyProtection="1">
      <alignment horizontal="right" vertical="center" wrapText="1"/>
    </xf>
    <xf numFmtId="0" fontId="6" fillId="3" borderId="20" xfId="0" applyFont="1" applyFill="1" applyBorder="1" applyAlignment="1" applyProtection="1">
      <alignment horizontal="left" vertical="center" wrapText="1"/>
    </xf>
    <xf numFmtId="0" fontId="6" fillId="2" borderId="7" xfId="0" applyFont="1" applyFill="1" applyBorder="1" applyAlignment="1" applyProtection="1">
      <alignment vertical="center" wrapText="1"/>
    </xf>
    <xf numFmtId="0" fontId="6" fillId="2" borderId="8" xfId="0" applyFont="1" applyFill="1" applyBorder="1" applyAlignment="1" applyProtection="1">
      <alignment vertical="center" wrapText="1"/>
    </xf>
    <xf numFmtId="0" fontId="7" fillId="2" borderId="8" xfId="0" applyFont="1" applyFill="1" applyBorder="1" applyAlignment="1" applyProtection="1">
      <alignment horizontal="right"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11" fillId="0" borderId="3" xfId="0" applyFont="1" applyBorder="1" applyAlignment="1" applyProtection="1">
      <alignment vertical="center" wrapText="1"/>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164" fontId="6" fillId="3" borderId="17" xfId="0" applyNumberFormat="1" applyFont="1" applyFill="1" applyBorder="1" applyAlignment="1" applyProtection="1">
      <alignment horizontal="center" vertical="center" wrapText="1"/>
    </xf>
    <xf numFmtId="164" fontId="6" fillId="0" borderId="18" xfId="0" applyNumberFormat="1" applyFont="1" applyFill="1" applyBorder="1" applyAlignment="1" applyProtection="1">
      <alignment horizontal="center" vertical="center" wrapText="1"/>
    </xf>
    <xf numFmtId="0" fontId="6" fillId="0" borderId="3" xfId="0" applyFont="1" applyBorder="1" applyAlignment="1" applyProtection="1">
      <alignment vertical="center" wrapText="1"/>
    </xf>
    <xf numFmtId="0" fontId="7" fillId="0" borderId="0" xfId="0" applyFont="1" applyFill="1" applyBorder="1" applyAlignment="1" applyProtection="1">
      <alignment horizontal="center" vertical="center" wrapText="1"/>
    </xf>
    <xf numFmtId="165" fontId="6" fillId="3" borderId="22" xfId="0" applyNumberFormat="1" applyFont="1" applyFill="1" applyBorder="1" applyAlignment="1" applyProtection="1">
      <alignment horizontal="right" vertical="center" wrapText="1"/>
    </xf>
    <xf numFmtId="164" fontId="6" fillId="0" borderId="0" xfId="0" applyNumberFormat="1" applyFont="1" applyFill="1" applyBorder="1" applyAlignment="1" applyProtection="1">
      <alignment horizontal="center" vertical="center" wrapText="1"/>
    </xf>
    <xf numFmtId="9" fontId="6" fillId="0" borderId="0"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9" fontId="6" fillId="0" borderId="1" xfId="0" applyNumberFormat="1" applyFont="1" applyFill="1" applyBorder="1" applyAlignment="1" applyProtection="1">
      <alignment horizontal="center" vertical="center" wrapText="1"/>
    </xf>
    <xf numFmtId="164" fontId="6" fillId="3" borderId="15" xfId="0" applyNumberFormat="1" applyFont="1" applyFill="1" applyBorder="1" applyAlignment="1" applyProtection="1">
      <alignment horizontal="center" vertical="center" wrapText="1"/>
    </xf>
    <xf numFmtId="164" fontId="6" fillId="0" borderId="16" xfId="0" applyNumberFormat="1" applyFont="1" applyFill="1" applyBorder="1" applyAlignment="1" applyProtection="1">
      <alignment horizontal="center" vertical="center" wrapText="1"/>
    </xf>
    <xf numFmtId="0" fontId="7" fillId="0" borderId="0" xfId="0" applyFont="1" applyBorder="1" applyAlignment="1" applyProtection="1">
      <alignment horizontal="right" vertical="center" wrapText="1"/>
    </xf>
    <xf numFmtId="164" fontId="6" fillId="0" borderId="0" xfId="0" applyNumberFormat="1" applyFont="1" applyBorder="1" applyAlignment="1" applyProtection="1">
      <alignment horizontal="center" vertical="center" wrapText="1"/>
    </xf>
    <xf numFmtId="9" fontId="6" fillId="0" borderId="0" xfId="0" applyNumberFormat="1"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8" xfId="0" applyFont="1" applyBorder="1" applyAlignment="1" applyProtection="1">
      <alignment horizontal="center" vertical="center" wrapText="1"/>
    </xf>
    <xf numFmtId="0" fontId="6" fillId="0" borderId="0" xfId="0" applyFont="1" applyBorder="1" applyAlignment="1" applyProtection="1">
      <alignment horizontal="center"/>
    </xf>
    <xf numFmtId="164" fontId="6" fillId="3" borderId="24" xfId="0" applyNumberFormat="1" applyFont="1" applyFill="1" applyBorder="1" applyAlignment="1" applyProtection="1">
      <alignment horizontal="center" vertical="center"/>
    </xf>
    <xf numFmtId="0" fontId="7" fillId="0" borderId="4" xfId="0" applyFont="1" applyBorder="1" applyAlignment="1" applyProtection="1">
      <alignment horizontal="center" vertical="center" wrapText="1"/>
    </xf>
    <xf numFmtId="164" fontId="6" fillId="3" borderId="25" xfId="0" applyNumberFormat="1" applyFont="1" applyFill="1" applyBorder="1" applyAlignment="1" applyProtection="1">
      <alignment horizontal="center" vertical="center"/>
    </xf>
    <xf numFmtId="164" fontId="6" fillId="3" borderId="17" xfId="0" applyNumberFormat="1" applyFont="1" applyFill="1" applyBorder="1" applyAlignment="1" applyProtection="1">
      <alignment horizontal="center" vertical="center"/>
    </xf>
    <xf numFmtId="164" fontId="6" fillId="3" borderId="15" xfId="0" applyNumberFormat="1" applyFont="1" applyFill="1" applyBorder="1" applyAlignment="1" applyProtection="1">
      <alignment horizontal="center" vertical="center"/>
    </xf>
    <xf numFmtId="0" fontId="6" fillId="0" borderId="0" xfId="0" applyFont="1" applyAlignment="1" applyProtection="1">
      <alignment vertical="center"/>
    </xf>
    <xf numFmtId="0" fontId="6" fillId="0" borderId="0" xfId="0" applyFont="1" applyProtection="1"/>
    <xf numFmtId="0" fontId="6" fillId="2" borderId="5" xfId="0" applyFont="1" applyFill="1" applyBorder="1" applyProtection="1"/>
    <xf numFmtId="0" fontId="6" fillId="2" borderId="1" xfId="0" applyFont="1" applyFill="1" applyBorder="1" applyProtection="1"/>
    <xf numFmtId="0" fontId="7" fillId="2" borderId="1" xfId="0" applyFont="1" applyFill="1" applyBorder="1" applyAlignment="1" applyProtection="1">
      <alignment horizontal="right"/>
    </xf>
    <xf numFmtId="0" fontId="7" fillId="0" borderId="4" xfId="0" applyFont="1" applyBorder="1" applyAlignment="1" applyProtection="1">
      <alignment vertical="center" wrapText="1"/>
    </xf>
    <xf numFmtId="0" fontId="7" fillId="0" borderId="13" xfId="0" applyFont="1" applyFill="1" applyBorder="1" applyAlignment="1" applyProtection="1">
      <alignment vertical="center" wrapText="1"/>
    </xf>
    <xf numFmtId="0" fontId="7" fillId="0" borderId="11" xfId="0" applyFont="1" applyBorder="1" applyAlignment="1" applyProtection="1">
      <alignment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0" xfId="0" applyFont="1" applyBorder="1" applyProtection="1"/>
    <xf numFmtId="0" fontId="6" fillId="0" borderId="0" xfId="0" applyFont="1" applyFill="1" applyBorder="1" applyProtection="1"/>
    <xf numFmtId="0" fontId="6" fillId="0" borderId="6" xfId="0" applyFont="1" applyBorder="1" applyProtection="1"/>
    <xf numFmtId="0" fontId="6" fillId="0" borderId="12" xfId="0" applyFont="1" applyBorder="1" applyProtection="1"/>
    <xf numFmtId="0" fontId="6" fillId="0" borderId="2" xfId="0" applyFont="1" applyBorder="1" applyProtection="1"/>
    <xf numFmtId="0" fontId="6" fillId="0" borderId="6" xfId="0" applyFont="1" applyBorder="1" applyAlignment="1" applyProtection="1">
      <alignment vertical="center" wrapText="1"/>
    </xf>
    <xf numFmtId="0" fontId="6" fillId="0" borderId="6" xfId="0" applyFont="1" applyBorder="1" applyAlignment="1" applyProtection="1">
      <alignment horizontal="right" vertical="center" wrapText="1"/>
    </xf>
    <xf numFmtId="0" fontId="6" fillId="0" borderId="5" xfId="0" applyFont="1" applyBorder="1" applyAlignment="1" applyProtection="1">
      <alignment vertical="center" wrapText="1"/>
    </xf>
    <xf numFmtId="0" fontId="6" fillId="0" borderId="1" xfId="0" applyFont="1" applyBorder="1" applyAlignment="1" applyProtection="1">
      <alignment vertical="center" wrapText="1"/>
    </xf>
    <xf numFmtId="0" fontId="6" fillId="0" borderId="1" xfId="0" applyFont="1" applyBorder="1" applyAlignment="1" applyProtection="1">
      <alignment horizontal="left" vertical="center" wrapText="1" indent="1"/>
    </xf>
    <xf numFmtId="0" fontId="6" fillId="0" borderId="1" xfId="0" applyFont="1" applyBorder="1" applyProtection="1"/>
    <xf numFmtId="0" fontId="6" fillId="0" borderId="1" xfId="0" applyFont="1" applyFill="1" applyBorder="1" applyProtection="1"/>
    <xf numFmtId="0" fontId="6" fillId="0" borderId="9" xfId="0" applyFont="1" applyBorder="1" applyProtection="1"/>
    <xf numFmtId="0" fontId="6" fillId="0" borderId="10" xfId="0" applyFont="1" applyBorder="1" applyProtection="1"/>
    <xf numFmtId="14" fontId="6" fillId="3" borderId="0" xfId="0" applyNumberFormat="1" applyFont="1" applyFill="1" applyBorder="1" applyAlignment="1" applyProtection="1">
      <alignment horizontal="left" vertical="center"/>
    </xf>
    <xf numFmtId="14" fontId="6" fillId="3" borderId="0" xfId="0" applyNumberFormat="1" applyFont="1" applyFill="1" applyBorder="1" applyAlignment="1" applyProtection="1">
      <alignment horizontal="left" vertical="center"/>
      <protection locked="0"/>
    </xf>
    <xf numFmtId="14" fontId="6" fillId="0" borderId="0" xfId="0" applyNumberFormat="1" applyFont="1" applyFill="1" applyBorder="1" applyAlignment="1">
      <alignment horizontal="left" vertical="center"/>
    </xf>
    <xf numFmtId="0" fontId="4" fillId="0" borderId="0" xfId="1" applyAlignment="1"/>
    <xf numFmtId="0" fontId="12" fillId="0" borderId="0" xfId="1" applyFont="1"/>
    <xf numFmtId="0" fontId="6" fillId="0" borderId="3" xfId="0" applyFont="1" applyBorder="1" applyAlignment="1">
      <alignment horizontal="right" vertical="center" wrapText="1"/>
    </xf>
    <xf numFmtId="0" fontId="6" fillId="0" borderId="0" xfId="0" applyFont="1" applyBorder="1" applyAlignment="1">
      <alignment horizontal="right" vertical="center" wrapText="1"/>
    </xf>
    <xf numFmtId="164" fontId="6" fillId="0" borderId="6"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6"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6" xfId="0" applyFont="1" applyBorder="1" applyAlignment="1">
      <alignmen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7" fillId="0" borderId="14" xfId="0" applyFont="1" applyBorder="1" applyAlignment="1">
      <alignment vertical="center" wrapText="1"/>
    </xf>
    <xf numFmtId="0" fontId="7" fillId="0" borderId="4" xfId="0" applyFont="1" applyBorder="1" applyAlignment="1">
      <alignmen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7" fillId="2" borderId="5" xfId="0" applyFont="1" applyFill="1" applyBorder="1" applyAlignment="1">
      <alignment horizontal="right" vertical="center"/>
    </xf>
    <xf numFmtId="0" fontId="7" fillId="2" borderId="1" xfId="0" applyFont="1" applyFill="1" applyBorder="1" applyAlignment="1">
      <alignment horizontal="right" vertical="center"/>
    </xf>
    <xf numFmtId="164" fontId="7" fillId="2" borderId="1"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0" fontId="6" fillId="0" borderId="5" xfId="0" applyFont="1" applyBorder="1" applyAlignment="1">
      <alignment vertical="center" wrapText="1"/>
    </xf>
    <xf numFmtId="0" fontId="6" fillId="0" borderId="1" xfId="0" applyFont="1" applyBorder="1" applyAlignment="1">
      <alignment vertical="center" wrapText="1"/>
    </xf>
    <xf numFmtId="0" fontId="6" fillId="0" borderId="20" xfId="0" applyFont="1" applyBorder="1" applyAlignment="1">
      <alignment vertical="center" wrapText="1"/>
    </xf>
    <xf numFmtId="164" fontId="6" fillId="0" borderId="49" xfId="0" applyNumberFormat="1" applyFont="1" applyFill="1" applyBorder="1" applyAlignment="1">
      <alignment horizontal="center" vertical="center"/>
    </xf>
    <xf numFmtId="164" fontId="6" fillId="0" borderId="50"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7" fillId="2" borderId="1" xfId="0" applyNumberFormat="1" applyFont="1" applyFill="1" applyBorder="1" applyAlignment="1">
      <alignment horizontal="center"/>
    </xf>
    <xf numFmtId="164" fontId="7" fillId="2" borderId="10" xfId="0" applyNumberFormat="1" applyFont="1" applyFill="1" applyBorder="1" applyAlignment="1">
      <alignment horizontal="center"/>
    </xf>
    <xf numFmtId="164" fontId="7" fillId="2" borderId="47" xfId="0" applyNumberFormat="1" applyFont="1" applyFill="1" applyBorder="1" applyAlignment="1">
      <alignment horizontal="center" vertical="center"/>
    </xf>
    <xf numFmtId="164" fontId="7" fillId="2" borderId="48" xfId="0" applyNumberFormat="1" applyFont="1" applyFill="1" applyBorder="1" applyAlignment="1">
      <alignment horizontal="center" vertical="center"/>
    </xf>
    <xf numFmtId="0" fontId="6" fillId="3" borderId="0"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19" xfId="0" applyFont="1" applyFill="1" applyBorder="1" applyAlignment="1" applyProtection="1">
      <alignment horizontal="left" vertical="center" wrapText="1" indent="1"/>
      <protection locked="0"/>
    </xf>
    <xf numFmtId="0" fontId="6" fillId="3" borderId="26" xfId="0" applyFont="1" applyFill="1" applyBorder="1" applyAlignment="1" applyProtection="1">
      <alignment horizontal="left" vertical="center" wrapText="1" indent="1"/>
      <protection locked="0"/>
    </xf>
    <xf numFmtId="0" fontId="6" fillId="3" borderId="27" xfId="0" applyFont="1" applyFill="1" applyBorder="1" applyAlignment="1" applyProtection="1">
      <alignment horizontal="left" vertical="center" wrapText="1" indent="1"/>
      <protection locked="0"/>
    </xf>
    <xf numFmtId="0" fontId="6" fillId="3" borderId="28"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6" fillId="3" borderId="2" xfId="0" applyFont="1" applyFill="1" applyBorder="1" applyAlignment="1" applyProtection="1">
      <alignment horizontal="left" vertical="center" wrapText="1" indent="1"/>
      <protection locked="0"/>
    </xf>
    <xf numFmtId="0" fontId="6" fillId="3" borderId="29" xfId="0" applyFont="1" applyFill="1" applyBorder="1" applyAlignment="1" applyProtection="1">
      <alignment horizontal="left" vertical="center" wrapText="1" indent="1"/>
      <protection locked="0"/>
    </xf>
    <xf numFmtId="0" fontId="6" fillId="3" borderId="30" xfId="0" applyFont="1" applyFill="1" applyBorder="1" applyAlignment="1" applyProtection="1">
      <alignment horizontal="left" vertical="center" wrapText="1" indent="1"/>
      <protection locked="0"/>
    </xf>
    <xf numFmtId="0" fontId="7" fillId="0" borderId="8" xfId="0" applyFont="1" applyBorder="1" applyAlignment="1">
      <alignment horizontal="center" vertical="center" wrapText="1"/>
    </xf>
    <xf numFmtId="0" fontId="6" fillId="3" borderId="38" xfId="0" applyFont="1" applyFill="1" applyBorder="1" applyAlignment="1" applyProtection="1">
      <alignment horizontal="left" vertical="center" wrapText="1"/>
      <protection locked="0"/>
    </xf>
    <xf numFmtId="0" fontId="6" fillId="3" borderId="39"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left" vertical="center" wrapText="1"/>
      <protection locked="0"/>
    </xf>
    <xf numFmtId="0" fontId="6" fillId="3" borderId="34" xfId="0" applyFont="1" applyFill="1" applyBorder="1" applyAlignment="1" applyProtection="1">
      <alignment horizontal="left" vertical="center" wrapText="1"/>
      <protection locked="0"/>
    </xf>
    <xf numFmtId="0" fontId="6" fillId="0" borderId="35" xfId="0" applyFont="1" applyBorder="1" applyAlignment="1">
      <alignment horizontal="center" vertical="center" wrapText="1"/>
    </xf>
    <xf numFmtId="0" fontId="6" fillId="3" borderId="19"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3" borderId="0"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0" borderId="3" xfId="0" applyFont="1" applyBorder="1" applyAlignment="1">
      <alignment horizontal="left" vertical="center"/>
    </xf>
    <xf numFmtId="0" fontId="6" fillId="0" borderId="0" xfId="0" applyFont="1" applyBorder="1" applyAlignment="1">
      <alignment horizontal="right" vertical="center"/>
    </xf>
    <xf numFmtId="166" fontId="6" fillId="3" borderId="0" xfId="0" applyNumberFormat="1" applyFont="1" applyFill="1" applyBorder="1" applyAlignment="1" applyProtection="1">
      <alignment horizontal="left" vertical="center"/>
      <protection locked="0"/>
    </xf>
    <xf numFmtId="166" fontId="6" fillId="3" borderId="19" xfId="0" applyNumberFormat="1" applyFont="1" applyFill="1" applyBorder="1" applyAlignment="1" applyProtection="1">
      <alignment horizontal="left" vertical="center"/>
      <protection locked="0"/>
    </xf>
    <xf numFmtId="0" fontId="7" fillId="0" borderId="17" xfId="0" applyFont="1" applyBorder="1" applyAlignment="1">
      <alignment horizontal="center" vertical="center" wrapText="1"/>
    </xf>
    <xf numFmtId="0" fontId="6" fillId="0" borderId="6" xfId="0" applyFont="1" applyFill="1" applyBorder="1" applyAlignment="1">
      <alignment vertical="center"/>
    </xf>
    <xf numFmtId="0" fontId="6" fillId="0" borderId="0" xfId="0" applyFont="1" applyFill="1" applyBorder="1" applyAlignment="1">
      <alignment vertical="center"/>
    </xf>
    <xf numFmtId="14" fontId="6" fillId="3" borderId="17" xfId="0" applyNumberFormat="1" applyFont="1" applyFill="1" applyBorder="1" applyAlignment="1" applyProtection="1">
      <alignment horizontal="center" vertical="center" wrapText="1"/>
      <protection locked="0"/>
    </xf>
    <xf numFmtId="0" fontId="6" fillId="0" borderId="45" xfId="0" applyFont="1" applyBorder="1" applyAlignment="1">
      <alignment vertical="center"/>
    </xf>
    <xf numFmtId="0" fontId="6" fillId="0" borderId="35" xfId="0" applyFont="1" applyBorder="1" applyAlignment="1">
      <alignment vertical="center"/>
    </xf>
    <xf numFmtId="0" fontId="6" fillId="0" borderId="34" xfId="0" applyFont="1" applyBorder="1" applyAlignment="1">
      <alignment vertical="center"/>
    </xf>
    <xf numFmtId="164" fontId="6" fillId="3" borderId="51" xfId="0" applyNumberFormat="1" applyFont="1" applyFill="1" applyBorder="1" applyAlignment="1" applyProtection="1">
      <alignment horizontal="center" vertical="center" wrapText="1"/>
      <protection locked="0"/>
    </xf>
    <xf numFmtId="164" fontId="6" fillId="0" borderId="49" xfId="0" applyNumberFormat="1" applyFont="1" applyFill="1" applyBorder="1" applyAlignment="1">
      <alignment horizontal="center" vertical="center" wrapText="1"/>
    </xf>
    <xf numFmtId="164" fontId="6" fillId="0" borderId="50"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164" fontId="6" fillId="3" borderId="17" xfId="0" applyNumberFormat="1" applyFont="1" applyFill="1" applyBorder="1" applyAlignment="1" applyProtection="1">
      <alignment horizontal="center" vertical="center" wrapText="1"/>
      <protection locked="0"/>
    </xf>
    <xf numFmtId="0" fontId="6" fillId="0" borderId="43" xfId="0" applyFont="1" applyBorder="1" applyAlignment="1">
      <alignment vertical="center"/>
    </xf>
    <xf numFmtId="0" fontId="6" fillId="0" borderId="12" xfId="0" applyFont="1" applyBorder="1" applyAlignment="1">
      <alignment vertical="center"/>
    </xf>
    <xf numFmtId="0" fontId="6" fillId="0" borderId="21" xfId="0" applyFont="1" applyBorder="1" applyAlignment="1">
      <alignment vertical="center"/>
    </xf>
    <xf numFmtId="0" fontId="6" fillId="3" borderId="1" xfId="0" applyFont="1" applyFill="1" applyBorder="1" applyAlignment="1" applyProtection="1">
      <alignment horizontal="left" vertical="center"/>
      <protection locked="0"/>
    </xf>
    <xf numFmtId="0" fontId="6" fillId="0" borderId="22" xfId="0" applyFont="1" applyBorder="1" applyAlignment="1">
      <alignment horizontal="center" vertical="center" wrapText="1"/>
    </xf>
    <xf numFmtId="0" fontId="6" fillId="0" borderId="34"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19" xfId="0" applyNumberFormat="1" applyFont="1" applyBorder="1" applyAlignment="1">
      <alignment horizontal="center" vertical="center" wrapText="1"/>
    </xf>
    <xf numFmtId="164" fontId="6" fillId="0" borderId="35" xfId="0" applyNumberFormat="1" applyFont="1" applyFill="1" applyBorder="1" applyAlignment="1">
      <alignment horizontal="left" vertical="center" wrapText="1"/>
    </xf>
    <xf numFmtId="164" fontId="6" fillId="0" borderId="34" xfId="0" applyNumberFormat="1" applyFont="1" applyFill="1" applyBorder="1" applyAlignment="1">
      <alignment horizontal="left" vertical="center" wrapText="1"/>
    </xf>
    <xf numFmtId="164" fontId="6" fillId="0" borderId="33"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21" xfId="0" applyNumberFormat="1" applyFont="1" applyBorder="1" applyAlignment="1">
      <alignment horizontal="center" vertical="center" wrapText="1"/>
    </xf>
    <xf numFmtId="0" fontId="7" fillId="0" borderId="3" xfId="0" applyFont="1" applyBorder="1" applyAlignment="1">
      <alignment horizontal="right" vertical="center" wrapText="1"/>
    </xf>
    <xf numFmtId="0" fontId="7" fillId="0" borderId="0" xfId="0" applyFont="1" applyBorder="1" applyAlignment="1">
      <alignment horizontal="right" vertical="center" wrapText="1"/>
    </xf>
    <xf numFmtId="164" fontId="6" fillId="0" borderId="17"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0" fontId="14" fillId="0" borderId="0" xfId="0" applyFont="1" applyAlignment="1">
      <alignment horizontal="center" vertical="top"/>
    </xf>
    <xf numFmtId="164" fontId="8" fillId="2" borderId="46" xfId="0" applyNumberFormat="1" applyFont="1" applyFill="1" applyBorder="1" applyAlignment="1">
      <alignment horizontal="center" vertical="center"/>
    </xf>
    <xf numFmtId="164" fontId="8" fillId="2" borderId="48" xfId="0" applyNumberFormat="1" applyFont="1" applyFill="1" applyBorder="1" applyAlignment="1">
      <alignment horizontal="center" vertical="center"/>
    </xf>
    <xf numFmtId="164" fontId="6" fillId="3" borderId="49" xfId="0" applyNumberFormat="1" applyFont="1" applyFill="1" applyBorder="1" applyAlignment="1" applyProtection="1">
      <alignment horizontal="center" vertical="center" wrapText="1"/>
      <protection locked="0"/>
    </xf>
    <xf numFmtId="0" fontId="7" fillId="0" borderId="47" xfId="0" applyFont="1" applyBorder="1" applyAlignment="1">
      <alignment horizontal="center" vertical="center" wrapText="1"/>
    </xf>
    <xf numFmtId="0" fontId="7" fillId="3" borderId="4"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31" xfId="0" applyFont="1" applyBorder="1" applyAlignment="1">
      <alignment vertical="center" wrapText="1"/>
    </xf>
    <xf numFmtId="14" fontId="6" fillId="3" borderId="0" xfId="0" applyNumberFormat="1" applyFont="1" applyFill="1" applyBorder="1" applyAlignment="1" applyProtection="1">
      <alignment horizontal="left" vertical="center"/>
      <protection locked="0"/>
    </xf>
    <xf numFmtId="166" fontId="6" fillId="3" borderId="2" xfId="0" applyNumberFormat="1" applyFont="1" applyFill="1" applyBorder="1" applyAlignment="1" applyProtection="1">
      <alignment horizontal="left" vertical="center"/>
      <protection locked="0"/>
    </xf>
    <xf numFmtId="0" fontId="13" fillId="0" borderId="26" xfId="0" applyFont="1" applyBorder="1" applyAlignment="1">
      <alignment horizontal="right" vertical="center"/>
    </xf>
    <xf numFmtId="0" fontId="13" fillId="0" borderId="27" xfId="0" applyFont="1" applyBorder="1" applyAlignment="1">
      <alignment horizontal="right" vertical="center"/>
    </xf>
    <xf numFmtId="0" fontId="16" fillId="0" borderId="27" xfId="1" applyFont="1" applyBorder="1" applyAlignment="1" applyProtection="1">
      <alignment horizontal="center" vertical="center"/>
      <protection locked="0"/>
    </xf>
    <xf numFmtId="0" fontId="13" fillId="0" borderId="27" xfId="0" applyFont="1" applyBorder="1" applyAlignment="1">
      <alignment horizontal="left" vertical="center"/>
    </xf>
    <xf numFmtId="0" fontId="13" fillId="0" borderId="30" xfId="0" applyFont="1" applyBorder="1" applyAlignment="1">
      <alignment horizontal="left" vertical="center"/>
    </xf>
    <xf numFmtId="0" fontId="7" fillId="0" borderId="4" xfId="0" applyFont="1" applyFill="1" applyBorder="1" applyAlignment="1">
      <alignment horizontal="left" vertical="center"/>
    </xf>
    <xf numFmtId="0" fontId="7" fillId="0" borderId="43" xfId="0" applyFont="1" applyBorder="1" applyAlignment="1">
      <alignment vertical="center" wrapText="1"/>
    </xf>
    <xf numFmtId="0" fontId="7" fillId="0" borderId="12" xfId="0" applyFont="1" applyBorder="1" applyAlignment="1">
      <alignment vertical="center" wrapText="1"/>
    </xf>
    <xf numFmtId="0" fontId="6" fillId="0" borderId="44"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46" xfId="0" applyFont="1" applyBorder="1" applyAlignment="1">
      <alignment vertical="center"/>
    </xf>
    <xf numFmtId="0" fontId="7" fillId="0" borderId="0" xfId="0" applyFont="1" applyBorder="1" applyAlignment="1">
      <alignment vertical="center" wrapText="1"/>
    </xf>
    <xf numFmtId="0" fontId="7" fillId="0" borderId="48" xfId="0" applyFont="1" applyBorder="1" applyAlignment="1">
      <alignment horizontal="center" vertical="center" wrapText="1"/>
    </xf>
    <xf numFmtId="164" fontId="6" fillId="3" borderId="34" xfId="0" applyNumberFormat="1" applyFont="1" applyFill="1" applyBorder="1" applyAlignment="1" applyProtection="1">
      <alignment horizontal="center" vertical="center"/>
      <protection locked="0"/>
    </xf>
    <xf numFmtId="164" fontId="6" fillId="3" borderId="17" xfId="0" applyNumberFormat="1" applyFont="1" applyFill="1" applyBorder="1" applyAlignment="1" applyProtection="1">
      <alignment horizontal="center" vertical="center"/>
      <protection locked="0"/>
    </xf>
    <xf numFmtId="164" fontId="6" fillId="3" borderId="36" xfId="0" applyNumberFormat="1" applyFont="1" applyFill="1" applyBorder="1" applyAlignment="1" applyProtection="1">
      <alignment horizontal="center" vertical="center"/>
      <protection locked="0"/>
    </xf>
    <xf numFmtId="164" fontId="6" fillId="3" borderId="15" xfId="0" applyNumberFormat="1" applyFont="1" applyFill="1" applyBorder="1" applyAlignment="1" applyProtection="1">
      <alignment horizontal="center" vertical="center"/>
      <protection locked="0"/>
    </xf>
    <xf numFmtId="164" fontId="6" fillId="0" borderId="34" xfId="0" applyNumberFormat="1"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164" fontId="6" fillId="0" borderId="37"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4" xfId="0" applyFont="1" applyBorder="1" applyAlignment="1">
      <alignment horizontal="left" vertical="center" wrapText="1"/>
    </xf>
    <xf numFmtId="0" fontId="11" fillId="0" borderId="11"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31" xfId="0" applyFont="1" applyBorder="1" applyAlignment="1">
      <alignment horizontal="left" vertical="center"/>
    </xf>
    <xf numFmtId="0" fontId="6" fillId="0" borderId="3"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12" fillId="0" borderId="17" xfId="1" applyFont="1" applyBorder="1" applyAlignment="1" applyProtection="1">
      <alignment horizontal="center" vertical="center" wrapText="1"/>
      <protection locked="0"/>
    </xf>
    <xf numFmtId="0" fontId="6" fillId="0" borderId="1" xfId="0" applyFont="1" applyBorder="1" applyAlignment="1">
      <alignment horizontal="right" vertical="center" wrapText="1"/>
    </xf>
    <xf numFmtId="0" fontId="7" fillId="0" borderId="34" xfId="0" applyFont="1" applyBorder="1" applyAlignment="1">
      <alignment horizontal="center" vertical="center" wrapText="1"/>
    </xf>
    <xf numFmtId="0" fontId="7" fillId="0" borderId="22" xfId="0" applyFont="1" applyBorder="1" applyAlignment="1">
      <alignment horizontal="center" vertical="center" wrapText="1"/>
    </xf>
    <xf numFmtId="0" fontId="6" fillId="3" borderId="1" xfId="0" applyFont="1" applyFill="1" applyBorder="1" applyAlignment="1" applyProtection="1">
      <alignment horizontal="left" vertical="center" wrapText="1"/>
      <protection locked="0"/>
    </xf>
    <xf numFmtId="164" fontId="6" fillId="0" borderId="25"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0" borderId="31" xfId="0" applyFont="1" applyBorder="1" applyAlignment="1">
      <alignment horizontal="center" vertical="center" wrapText="1"/>
    </xf>
    <xf numFmtId="164" fontId="6" fillId="3" borderId="24" xfId="0" applyNumberFormat="1" applyFont="1" applyFill="1" applyBorder="1" applyAlignment="1" applyProtection="1">
      <alignment horizontal="center" vertical="center"/>
      <protection locked="0"/>
    </xf>
    <xf numFmtId="0" fontId="6" fillId="3" borderId="41"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36" xfId="0" applyFont="1" applyFill="1" applyBorder="1" applyAlignment="1" applyProtection="1">
      <alignment horizontal="left" vertical="center" wrapText="1"/>
      <protection locked="0"/>
    </xf>
    <xf numFmtId="164" fontId="6" fillId="3" borderId="24" xfId="0" applyNumberFormat="1" applyFont="1" applyFill="1" applyBorder="1" applyAlignment="1" applyProtection="1">
      <alignment vertical="center"/>
      <protection locked="0"/>
    </xf>
    <xf numFmtId="164" fontId="7" fillId="2" borderId="24" xfId="0" applyNumberFormat="1" applyFont="1" applyFill="1" applyBorder="1" applyAlignment="1">
      <alignment horizontal="center" vertical="center"/>
    </xf>
    <xf numFmtId="164" fontId="7" fillId="2" borderId="32" xfId="0" applyNumberFormat="1" applyFont="1" applyFill="1" applyBorder="1" applyAlignment="1">
      <alignment horizontal="center" vertical="center"/>
    </xf>
    <xf numFmtId="0" fontId="7" fillId="0" borderId="5" xfId="0" applyFont="1" applyBorder="1" applyAlignment="1">
      <alignment horizontal="right" vertical="center" wrapText="1"/>
    </xf>
    <xf numFmtId="0" fontId="7" fillId="0" borderId="1" xfId="0" applyFont="1" applyBorder="1" applyAlignment="1">
      <alignment horizontal="right" vertical="center" wrapText="1"/>
    </xf>
    <xf numFmtId="164" fontId="6" fillId="0" borderId="17"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6" fillId="3" borderId="40" xfId="0" applyNumberFormat="1" applyFont="1" applyFill="1" applyBorder="1" applyAlignment="1" applyProtection="1">
      <alignment horizontal="center" vertical="center"/>
      <protection locked="0"/>
    </xf>
    <xf numFmtId="164" fontId="6" fillId="3" borderId="25" xfId="0" applyNumberFormat="1" applyFont="1" applyFill="1" applyBorder="1" applyAlignment="1" applyProtection="1">
      <alignment horizontal="center" vertical="center"/>
      <protection locked="0"/>
    </xf>
    <xf numFmtId="14" fontId="6" fillId="3" borderId="15" xfId="0" applyNumberFormat="1" applyFont="1" applyFill="1" applyBorder="1" applyAlignment="1" applyProtection="1">
      <alignment horizontal="center" vertical="center" wrapText="1"/>
      <protection locked="0"/>
    </xf>
    <xf numFmtId="164" fontId="6" fillId="0" borderId="9"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4" xfId="0" applyFont="1" applyBorder="1" applyAlignment="1">
      <alignment vertical="center" wrapText="1"/>
    </xf>
    <xf numFmtId="0" fontId="6" fillId="0" borderId="4" xfId="0" applyFont="1" applyBorder="1" applyAlignment="1">
      <alignment vertical="center" wrapText="1"/>
    </xf>
    <xf numFmtId="0" fontId="6" fillId="0" borderId="13" xfId="0" applyFont="1" applyBorder="1" applyAlignment="1">
      <alignment vertical="center" wrapText="1"/>
    </xf>
    <xf numFmtId="0" fontId="6" fillId="0" borderId="3" xfId="0" applyFont="1" applyBorder="1" applyAlignment="1">
      <alignment vertical="center" wrapText="1"/>
    </xf>
    <xf numFmtId="0" fontId="6" fillId="0" borderId="19" xfId="0" applyFont="1" applyBorder="1" applyAlignment="1">
      <alignment vertical="center" wrapText="1"/>
    </xf>
    <xf numFmtId="0" fontId="6" fillId="0" borderId="3"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14" fontId="6" fillId="3" borderId="0" xfId="0" applyNumberFormat="1"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5" fillId="0" borderId="0" xfId="0" applyFont="1" applyAlignment="1">
      <alignment horizontal="center"/>
    </xf>
    <xf numFmtId="0" fontId="15" fillId="0" borderId="27" xfId="1" applyFont="1" applyBorder="1" applyAlignment="1">
      <alignment vertical="center"/>
    </xf>
    <xf numFmtId="0" fontId="6" fillId="3" borderId="3" xfId="0" applyFont="1" applyFill="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xf>
    <xf numFmtId="0" fontId="6" fillId="3" borderId="19" xfId="0" applyFont="1" applyFill="1" applyBorder="1" applyAlignment="1" applyProtection="1">
      <alignment horizontal="left" vertical="center" wrapText="1" indent="1"/>
    </xf>
    <xf numFmtId="0" fontId="6" fillId="3" borderId="26" xfId="0" applyFont="1" applyFill="1" applyBorder="1" applyAlignment="1" applyProtection="1">
      <alignment horizontal="left" vertical="center" wrapText="1" indent="1"/>
    </xf>
    <xf numFmtId="0" fontId="6" fillId="3" borderId="27" xfId="0" applyFont="1" applyFill="1" applyBorder="1" applyAlignment="1" applyProtection="1">
      <alignment horizontal="left" vertical="center" wrapText="1" indent="1"/>
    </xf>
    <xf numFmtId="0" fontId="6" fillId="3" borderId="28" xfId="0" applyFont="1" applyFill="1" applyBorder="1" applyAlignment="1" applyProtection="1">
      <alignment horizontal="left" vertical="center" wrapText="1" indent="1"/>
    </xf>
    <xf numFmtId="164" fontId="7" fillId="2" borderId="1" xfId="0" applyNumberFormat="1" applyFont="1" applyFill="1" applyBorder="1" applyAlignment="1" applyProtection="1">
      <alignment horizontal="center"/>
    </xf>
    <xf numFmtId="164" fontId="7" fillId="2" borderId="10" xfId="0" applyNumberFormat="1" applyFont="1" applyFill="1" applyBorder="1" applyAlignment="1" applyProtection="1">
      <alignment horizontal="center"/>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46" xfId="0" applyFont="1" applyBorder="1" applyAlignment="1" applyProtection="1">
      <alignment vertical="center" wrapText="1"/>
    </xf>
    <xf numFmtId="164" fontId="7" fillId="2" borderId="47" xfId="0" applyNumberFormat="1" applyFont="1" applyFill="1" applyBorder="1" applyAlignment="1" applyProtection="1">
      <alignment horizontal="center" vertical="center"/>
    </xf>
    <xf numFmtId="164" fontId="7" fillId="2" borderId="48" xfId="0" applyNumberFormat="1" applyFont="1" applyFill="1" applyBorder="1" applyAlignment="1" applyProtection="1">
      <alignment horizontal="center" vertical="center"/>
    </xf>
    <xf numFmtId="0" fontId="7" fillId="0" borderId="14" xfId="0" applyFont="1" applyBorder="1" applyAlignment="1" applyProtection="1">
      <alignment vertical="center" wrapText="1"/>
    </xf>
    <xf numFmtId="0" fontId="7" fillId="0" borderId="4" xfId="0" applyFont="1" applyBorder="1" applyAlignment="1" applyProtection="1">
      <alignment vertical="center" wrapText="1"/>
    </xf>
    <xf numFmtId="0" fontId="6" fillId="0" borderId="3"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3" borderId="6" xfId="0" applyFont="1" applyFill="1" applyBorder="1" applyAlignment="1" applyProtection="1">
      <alignment horizontal="left" vertical="center" wrapText="1" indent="1"/>
    </xf>
    <xf numFmtId="0" fontId="6" fillId="3" borderId="2" xfId="0" applyFont="1" applyFill="1" applyBorder="1" applyAlignment="1" applyProtection="1">
      <alignment horizontal="left" vertical="center" wrapText="1" indent="1"/>
    </xf>
    <xf numFmtId="0" fontId="6" fillId="3" borderId="29" xfId="0" applyFont="1" applyFill="1" applyBorder="1" applyAlignment="1" applyProtection="1">
      <alignment horizontal="left" vertical="center" wrapText="1" indent="1"/>
    </xf>
    <xf numFmtId="0" fontId="6" fillId="3" borderId="30" xfId="0" applyFont="1" applyFill="1" applyBorder="1" applyAlignment="1" applyProtection="1">
      <alignment horizontal="left" vertical="center" wrapText="1" indent="1"/>
    </xf>
    <xf numFmtId="0" fontId="6" fillId="0" borderId="6"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7" fillId="0" borderId="8"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6" fillId="0" borderId="14" xfId="0" applyFont="1" applyBorder="1" applyAlignment="1" applyProtection="1">
      <alignment vertical="center" wrapText="1"/>
    </xf>
    <xf numFmtId="0" fontId="6" fillId="0" borderId="4"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3"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5" xfId="0" applyFont="1" applyBorder="1" applyAlignment="1" applyProtection="1">
      <alignment vertical="center" wrapText="1"/>
    </xf>
    <xf numFmtId="0" fontId="6" fillId="0" borderId="1" xfId="0" applyFont="1" applyBorder="1" applyAlignment="1" applyProtection="1">
      <alignment vertical="center" wrapText="1"/>
    </xf>
    <xf numFmtId="0" fontId="6" fillId="0" borderId="20" xfId="0" applyFont="1" applyBorder="1" applyAlignment="1" applyProtection="1">
      <alignment vertical="center" wrapText="1"/>
    </xf>
    <xf numFmtId="0" fontId="6" fillId="3" borderId="38" xfId="0" applyFont="1" applyFill="1" applyBorder="1" applyAlignment="1" applyProtection="1">
      <alignment horizontal="left" vertical="center" wrapText="1"/>
    </xf>
    <xf numFmtId="0" fontId="6" fillId="3" borderId="39" xfId="0" applyFont="1" applyFill="1" applyBorder="1" applyAlignment="1" applyProtection="1">
      <alignment horizontal="left" vertical="center" wrapText="1"/>
    </xf>
    <xf numFmtId="0" fontId="6" fillId="3" borderId="40" xfId="0" applyFont="1" applyFill="1" applyBorder="1" applyAlignment="1" applyProtection="1">
      <alignment horizontal="left" vertical="center" wrapText="1"/>
    </xf>
    <xf numFmtId="164" fontId="6" fillId="3" borderId="40" xfId="0" applyNumberFormat="1" applyFont="1" applyFill="1" applyBorder="1" applyAlignment="1" applyProtection="1">
      <alignment horizontal="center" vertical="center"/>
    </xf>
    <xf numFmtId="164" fontId="6" fillId="3" borderId="25" xfId="0" applyNumberFormat="1" applyFont="1" applyFill="1" applyBorder="1" applyAlignment="1" applyProtection="1">
      <alignment horizontal="center" vertical="center"/>
    </xf>
    <xf numFmtId="164" fontId="6" fillId="0" borderId="25" xfId="0" applyNumberFormat="1" applyFont="1" applyFill="1" applyBorder="1" applyAlignment="1" applyProtection="1">
      <alignment horizontal="center" vertical="center"/>
    </xf>
    <xf numFmtId="164" fontId="6" fillId="0" borderId="52" xfId="0" applyNumberFormat="1" applyFont="1" applyFill="1" applyBorder="1" applyAlignment="1" applyProtection="1">
      <alignment horizontal="center" vertical="center"/>
    </xf>
    <xf numFmtId="0" fontId="6" fillId="3" borderId="22" xfId="0" applyFont="1" applyFill="1" applyBorder="1" applyAlignment="1" applyProtection="1">
      <alignment horizontal="left" vertical="center" wrapText="1"/>
    </xf>
    <xf numFmtId="0" fontId="6" fillId="3" borderId="35" xfId="0" applyFont="1" applyFill="1" applyBorder="1" applyAlignment="1" applyProtection="1">
      <alignment horizontal="left" vertical="center" wrapText="1"/>
    </xf>
    <xf numFmtId="0" fontId="6" fillId="3" borderId="34" xfId="0" applyFont="1" applyFill="1" applyBorder="1" applyAlignment="1" applyProtection="1">
      <alignment horizontal="left" vertical="center" wrapText="1"/>
    </xf>
    <xf numFmtId="164" fontId="6" fillId="3" borderId="34" xfId="0" applyNumberFormat="1" applyFont="1" applyFill="1" applyBorder="1" applyAlignment="1" applyProtection="1">
      <alignment horizontal="center" vertical="center"/>
    </xf>
    <xf numFmtId="164" fontId="6" fillId="3" borderId="17" xfId="0" applyNumberFormat="1" applyFont="1" applyFill="1" applyBorder="1" applyAlignment="1" applyProtection="1">
      <alignment horizontal="center" vertical="center"/>
    </xf>
    <xf numFmtId="164" fontId="6" fillId="0" borderId="17" xfId="0" applyNumberFormat="1" applyFont="1" applyFill="1" applyBorder="1" applyAlignment="1" applyProtection="1">
      <alignment horizontal="center" vertical="center"/>
    </xf>
    <xf numFmtId="164" fontId="6" fillId="0" borderId="18" xfId="0" applyNumberFormat="1" applyFont="1" applyFill="1" applyBorder="1" applyAlignment="1" applyProtection="1">
      <alignment horizontal="center" vertical="center"/>
    </xf>
    <xf numFmtId="164" fontId="6" fillId="0" borderId="49" xfId="0" applyNumberFormat="1" applyFont="1" applyFill="1" applyBorder="1" applyAlignment="1" applyProtection="1">
      <alignment horizontal="center" vertical="center"/>
    </xf>
    <xf numFmtId="164" fontId="6" fillId="0" borderId="50" xfId="0" applyNumberFormat="1" applyFont="1" applyFill="1" applyBorder="1" applyAlignment="1" applyProtection="1">
      <alignment horizontal="center" vertical="center"/>
    </xf>
    <xf numFmtId="0" fontId="6" fillId="3" borderId="41" xfId="0" applyFont="1" applyFill="1" applyBorder="1" applyAlignment="1" applyProtection="1">
      <alignment horizontal="left" vertical="center" wrapText="1"/>
    </xf>
    <xf numFmtId="0" fontId="6" fillId="3" borderId="42" xfId="0" applyFont="1" applyFill="1" applyBorder="1" applyAlignment="1" applyProtection="1">
      <alignment horizontal="left" vertical="center" wrapText="1"/>
    </xf>
    <xf numFmtId="0" fontId="6" fillId="3" borderId="36" xfId="0" applyFont="1" applyFill="1" applyBorder="1" applyAlignment="1" applyProtection="1">
      <alignment horizontal="left" vertical="center" wrapText="1"/>
    </xf>
    <xf numFmtId="164" fontId="6" fillId="3" borderId="36" xfId="0" applyNumberFormat="1" applyFont="1" applyFill="1" applyBorder="1" applyAlignment="1" applyProtection="1">
      <alignment horizontal="center" vertical="center"/>
    </xf>
    <xf numFmtId="164" fontId="6" fillId="3" borderId="15" xfId="0" applyNumberFormat="1" applyFont="1" applyFill="1" applyBorder="1" applyAlignment="1" applyProtection="1">
      <alignment horizontal="center" vertical="center"/>
    </xf>
    <xf numFmtId="164" fontId="6" fillId="0" borderId="15"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xf>
    <xf numFmtId="164" fontId="6" fillId="3" borderId="24" xfId="0" applyNumberFormat="1" applyFont="1" applyFill="1" applyBorder="1" applyAlignment="1" applyProtection="1">
      <alignment horizontal="center" vertical="center"/>
    </xf>
    <xf numFmtId="164" fontId="7" fillId="2" borderId="24" xfId="0" applyNumberFormat="1" applyFont="1" applyFill="1" applyBorder="1" applyAlignment="1" applyProtection="1">
      <alignment horizontal="center" vertical="center"/>
    </xf>
    <xf numFmtId="164" fontId="7" fillId="2" borderId="32" xfId="0" applyNumberFormat="1" applyFont="1" applyFill="1" applyBorder="1" applyAlignment="1" applyProtection="1">
      <alignment horizontal="center" vertical="center"/>
    </xf>
    <xf numFmtId="0" fontId="7" fillId="0" borderId="31" xfId="0" applyFont="1" applyBorder="1" applyAlignment="1" applyProtection="1">
      <alignment horizontal="center" vertical="center" wrapText="1"/>
    </xf>
    <xf numFmtId="0" fontId="6" fillId="0" borderId="7" xfId="0" applyFont="1" applyBorder="1" applyAlignment="1" applyProtection="1">
      <alignment vertical="center" wrapText="1"/>
    </xf>
    <xf numFmtId="0" fontId="6" fillId="0" borderId="8" xfId="0" applyFont="1" applyBorder="1" applyAlignment="1" applyProtection="1">
      <alignment vertical="center" wrapText="1"/>
    </xf>
    <xf numFmtId="0" fontId="6" fillId="0" borderId="46" xfId="0" applyFont="1" applyBorder="1" applyAlignment="1" applyProtection="1">
      <alignment vertical="center" wrapText="1"/>
    </xf>
    <xf numFmtId="0" fontId="7" fillId="0" borderId="5" xfId="0" applyFont="1" applyBorder="1" applyAlignment="1" applyProtection="1">
      <alignment horizontal="right" vertical="center" wrapText="1"/>
    </xf>
    <xf numFmtId="0" fontId="7" fillId="0" borderId="1" xfId="0" applyFont="1" applyBorder="1" applyAlignment="1" applyProtection="1">
      <alignment horizontal="right" vertical="center" wrapText="1"/>
    </xf>
    <xf numFmtId="164" fontId="6" fillId="0" borderId="9" xfId="0" applyNumberFormat="1" applyFont="1" applyBorder="1" applyAlignment="1" applyProtection="1">
      <alignment horizontal="center" vertical="center" wrapText="1"/>
    </xf>
    <xf numFmtId="164" fontId="6" fillId="0" borderId="20" xfId="0" applyNumberFormat="1" applyFont="1" applyBorder="1" applyAlignment="1" applyProtection="1">
      <alignment horizontal="center" vertical="center" wrapText="1"/>
    </xf>
    <xf numFmtId="164" fontId="6" fillId="0" borderId="1" xfId="0" applyNumberFormat="1" applyFont="1" applyBorder="1" applyAlignment="1" applyProtection="1">
      <alignment horizontal="center" vertical="center" wrapText="1"/>
    </xf>
    <xf numFmtId="164" fontId="6" fillId="0" borderId="9"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6" fillId="0" borderId="20" xfId="0" applyNumberFormat="1" applyFont="1" applyFill="1" applyBorder="1" applyAlignment="1" applyProtection="1">
      <alignment horizontal="center" vertical="center" wrapText="1"/>
    </xf>
    <xf numFmtId="14" fontId="6" fillId="3" borderId="15" xfId="0" applyNumberFormat="1" applyFont="1" applyFill="1" applyBorder="1" applyAlignment="1" applyProtection="1">
      <alignment horizontal="center" vertical="center" wrapText="1"/>
    </xf>
    <xf numFmtId="0" fontId="7" fillId="2" borderId="5" xfId="0" applyFont="1" applyFill="1" applyBorder="1" applyAlignment="1" applyProtection="1">
      <alignment horizontal="right" vertical="center"/>
    </xf>
    <xf numFmtId="0" fontId="7" fillId="2" borderId="1" xfId="0" applyFont="1" applyFill="1" applyBorder="1" applyAlignment="1" applyProtection="1">
      <alignment horizontal="right" vertical="center"/>
    </xf>
    <xf numFmtId="164" fontId="7" fillId="2" borderId="1" xfId="0" applyNumberFormat="1" applyFont="1" applyFill="1" applyBorder="1" applyAlignment="1" applyProtection="1">
      <alignment horizontal="center" vertical="center"/>
    </xf>
    <xf numFmtId="164" fontId="7" fillId="2" borderId="10" xfId="0" applyNumberFormat="1" applyFont="1" applyFill="1" applyBorder="1" applyAlignment="1" applyProtection="1">
      <alignment horizontal="center" vertical="center"/>
    </xf>
    <xf numFmtId="0" fontId="7" fillId="0" borderId="3"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164" fontId="6" fillId="0" borderId="6" xfId="0" applyNumberFormat="1" applyFont="1" applyBorder="1" applyAlignment="1" applyProtection="1">
      <alignment horizontal="center" vertical="center" wrapText="1"/>
    </xf>
    <xf numFmtId="164" fontId="6" fillId="0" borderId="19" xfId="0" applyNumberFormat="1" applyFont="1" applyBorder="1" applyAlignment="1" applyProtection="1">
      <alignment horizontal="center" vertical="center" wrapText="1"/>
    </xf>
    <xf numFmtId="164" fontId="6" fillId="0" borderId="0" xfId="0" applyNumberFormat="1" applyFont="1" applyBorder="1" applyAlignment="1" applyProtection="1">
      <alignment horizontal="center" vertical="center" wrapText="1"/>
    </xf>
    <xf numFmtId="164" fontId="6" fillId="0" borderId="6"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164" fontId="6" fillId="0" borderId="19" xfId="0" applyNumberFormat="1" applyFont="1" applyFill="1" applyBorder="1" applyAlignment="1" applyProtection="1">
      <alignment horizontal="center" vertical="center" wrapText="1"/>
    </xf>
    <xf numFmtId="14" fontId="6" fillId="3" borderId="17" xfId="0" applyNumberFormat="1"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12" fillId="0" borderId="17" xfId="1"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164" fontId="6" fillId="0" borderId="35" xfId="0" applyNumberFormat="1" applyFont="1" applyFill="1" applyBorder="1" applyAlignment="1" applyProtection="1">
      <alignment horizontal="left" vertical="center" wrapText="1"/>
    </xf>
    <xf numFmtId="164" fontId="6" fillId="0" borderId="34" xfId="0" applyNumberFormat="1" applyFont="1" applyFill="1" applyBorder="1" applyAlignment="1" applyProtection="1">
      <alignment horizontal="left" vertical="center" wrapText="1"/>
    </xf>
    <xf numFmtId="164" fontId="7" fillId="2" borderId="8" xfId="0" applyNumberFormat="1"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1" xfId="0" applyFont="1" applyBorder="1" applyAlignment="1" applyProtection="1">
      <alignment horizontal="left" vertical="center"/>
    </xf>
    <xf numFmtId="0" fontId="11" fillId="0" borderId="14"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6" fillId="0" borderId="3" xfId="0" applyFont="1" applyBorder="1" applyAlignment="1" applyProtection="1">
      <alignment vertical="top" wrapText="1"/>
    </xf>
    <xf numFmtId="0" fontId="6" fillId="0" borderId="0" xfId="0" applyFont="1" applyBorder="1" applyAlignment="1" applyProtection="1">
      <alignment vertical="top" wrapText="1"/>
    </xf>
    <xf numFmtId="0" fontId="6" fillId="0" borderId="2" xfId="0" applyFont="1" applyBorder="1" applyAlignment="1" applyProtection="1">
      <alignment vertical="top" wrapText="1"/>
    </xf>
    <xf numFmtId="0" fontId="6" fillId="0" borderId="45" xfId="0" applyFont="1" applyBorder="1" applyAlignment="1" applyProtection="1">
      <alignment vertical="center"/>
    </xf>
    <xf numFmtId="0" fontId="6" fillId="0" borderId="35" xfId="0" applyFont="1" applyBorder="1" applyAlignment="1" applyProtection="1">
      <alignment vertical="center"/>
    </xf>
    <xf numFmtId="0" fontId="6" fillId="0" borderId="34" xfId="0" applyFont="1" applyBorder="1" applyAlignment="1" applyProtection="1">
      <alignment vertical="center"/>
    </xf>
    <xf numFmtId="164" fontId="6" fillId="3" borderId="17" xfId="0" applyNumberFormat="1" applyFont="1" applyFill="1" applyBorder="1" applyAlignment="1" applyProtection="1">
      <alignment horizontal="center" vertical="center" wrapText="1"/>
    </xf>
    <xf numFmtId="164" fontId="6" fillId="0" borderId="17" xfId="0" applyNumberFormat="1" applyFont="1" applyFill="1" applyBorder="1" applyAlignment="1" applyProtection="1">
      <alignment horizontal="center" vertical="center" wrapText="1"/>
    </xf>
    <xf numFmtId="164" fontId="6" fillId="0" borderId="18" xfId="0" applyNumberFormat="1" applyFont="1" applyFill="1" applyBorder="1" applyAlignment="1" applyProtection="1">
      <alignment horizontal="center" vertical="center" wrapText="1"/>
    </xf>
    <xf numFmtId="0" fontId="6" fillId="0" borderId="43" xfId="0" applyFont="1" applyBorder="1" applyAlignment="1" applyProtection="1">
      <alignment vertical="center"/>
    </xf>
    <xf numFmtId="0" fontId="6" fillId="0" borderId="12" xfId="0" applyFont="1" applyBorder="1" applyAlignment="1" applyProtection="1">
      <alignment vertical="center"/>
    </xf>
    <xf numFmtId="0" fontId="6" fillId="0" borderId="21" xfId="0" applyFont="1" applyBorder="1" applyAlignment="1" applyProtection="1">
      <alignment vertical="center"/>
    </xf>
    <xf numFmtId="164" fontId="6" fillId="3" borderId="51" xfId="0" applyNumberFormat="1" applyFont="1" applyFill="1" applyBorder="1" applyAlignment="1" applyProtection="1">
      <alignment horizontal="center" vertical="center" wrapText="1"/>
    </xf>
    <xf numFmtId="164" fontId="6" fillId="0" borderId="49" xfId="0" applyNumberFormat="1" applyFont="1" applyFill="1" applyBorder="1" applyAlignment="1" applyProtection="1">
      <alignment horizontal="center" vertical="center" wrapText="1"/>
    </xf>
    <xf numFmtId="164" fontId="6" fillId="0" borderId="50" xfId="0" applyNumberFormat="1" applyFont="1" applyFill="1" applyBorder="1" applyAlignment="1" applyProtection="1">
      <alignment horizontal="center" vertical="center" wrapText="1"/>
    </xf>
    <xf numFmtId="164" fontId="6" fillId="0" borderId="34" xfId="0" applyNumberFormat="1" applyFont="1" applyFill="1" applyBorder="1" applyAlignment="1" applyProtection="1">
      <alignment horizontal="center" vertical="center" wrapText="1"/>
    </xf>
    <xf numFmtId="164" fontId="6" fillId="0" borderId="21" xfId="0" applyNumberFormat="1" applyFont="1" applyFill="1" applyBorder="1" applyAlignment="1" applyProtection="1">
      <alignment horizontal="center" vertical="center" wrapText="1"/>
    </xf>
    <xf numFmtId="164" fontId="6" fillId="0" borderId="37"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wrapText="1"/>
    </xf>
    <xf numFmtId="0" fontId="6" fillId="0" borderId="1" xfId="0" applyFont="1" applyBorder="1" applyAlignment="1" applyProtection="1">
      <alignment horizontal="right" vertical="center" wrapText="1"/>
    </xf>
    <xf numFmtId="0" fontId="6" fillId="0" borderId="44" xfId="0" applyFont="1" applyBorder="1" applyAlignment="1" applyProtection="1">
      <alignment vertical="center"/>
    </xf>
    <xf numFmtId="0" fontId="6" fillId="0" borderId="39" xfId="0" applyFont="1" applyBorder="1" applyAlignment="1" applyProtection="1">
      <alignment vertical="center"/>
    </xf>
    <xf numFmtId="0" fontId="6" fillId="0" borderId="40" xfId="0" applyFont="1" applyBorder="1" applyAlignment="1" applyProtection="1">
      <alignment vertical="center"/>
    </xf>
    <xf numFmtId="164" fontId="6" fillId="3" borderId="49" xfId="0" applyNumberFormat="1" applyFont="1" applyFill="1" applyBorder="1" applyAlignment="1" applyProtection="1">
      <alignment horizontal="center" vertical="center" wrapText="1"/>
    </xf>
    <xf numFmtId="0" fontId="6" fillId="0" borderId="0" xfId="0" applyFont="1" applyBorder="1" applyAlignment="1" applyProtection="1">
      <alignment horizontal="right" vertical="center"/>
    </xf>
    <xf numFmtId="166" fontId="6" fillId="3" borderId="0" xfId="0" applyNumberFormat="1" applyFont="1" applyFill="1" applyBorder="1" applyAlignment="1" applyProtection="1">
      <alignment horizontal="left" vertical="center"/>
    </xf>
    <xf numFmtId="166" fontId="6" fillId="3" borderId="19" xfId="0" applyNumberFormat="1" applyFont="1" applyFill="1" applyBorder="1" applyAlignment="1" applyProtection="1">
      <alignment horizontal="left" vertical="center"/>
    </xf>
    <xf numFmtId="0" fontId="6" fillId="0" borderId="6" xfId="0" applyFont="1" applyFill="1" applyBorder="1" applyAlignment="1" applyProtection="1">
      <alignment vertical="center"/>
    </xf>
    <xf numFmtId="0" fontId="6" fillId="0" borderId="0" xfId="0" applyFont="1" applyFill="1" applyBorder="1" applyAlignment="1" applyProtection="1">
      <alignment vertical="center"/>
    </xf>
    <xf numFmtId="14" fontId="6" fillId="3" borderId="0" xfId="0" applyNumberFormat="1" applyFont="1" applyFill="1" applyBorder="1" applyAlignment="1" applyProtection="1">
      <alignment vertical="center"/>
    </xf>
    <xf numFmtId="0" fontId="6" fillId="3" borderId="0" xfId="0" applyFont="1" applyFill="1" applyBorder="1" applyAlignment="1" applyProtection="1">
      <alignment vertical="center"/>
    </xf>
    <xf numFmtId="166" fontId="6" fillId="3" borderId="2" xfId="0" applyNumberFormat="1" applyFont="1" applyFill="1" applyBorder="1" applyAlignment="1" applyProtection="1">
      <alignment horizontal="left" vertical="center"/>
    </xf>
    <xf numFmtId="0" fontId="7" fillId="0" borderId="0" xfId="0" applyFont="1" applyBorder="1" applyAlignment="1" applyProtection="1">
      <alignment vertical="center" wrapText="1"/>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46" xfId="0" applyFont="1" applyBorder="1" applyAlignment="1" applyProtection="1">
      <alignment vertical="center"/>
    </xf>
    <xf numFmtId="0" fontId="7" fillId="0" borderId="47"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14" fillId="0" borderId="0" xfId="0" applyFont="1" applyAlignment="1" applyProtection="1">
      <alignment horizontal="center" vertical="top"/>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8" fillId="0" borderId="31" xfId="0" applyFont="1" applyBorder="1" applyAlignment="1" applyProtection="1">
      <alignment vertical="center" wrapText="1"/>
    </xf>
    <xf numFmtId="164" fontId="8" fillId="2" borderId="46" xfId="0" applyNumberFormat="1" applyFont="1" applyFill="1" applyBorder="1" applyAlignment="1" applyProtection="1">
      <alignment horizontal="center" vertical="center"/>
    </xf>
    <xf numFmtId="164" fontId="8" fillId="2" borderId="48" xfId="0" applyNumberFormat="1" applyFont="1" applyFill="1" applyBorder="1" applyAlignment="1" applyProtection="1">
      <alignment horizontal="center" vertical="center"/>
    </xf>
    <xf numFmtId="0" fontId="7" fillId="3" borderId="4"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xf>
    <xf numFmtId="0" fontId="7" fillId="3" borderId="11" xfId="0" applyFont="1" applyFill="1" applyBorder="1" applyAlignment="1" applyProtection="1">
      <alignment horizontal="left" vertical="center" wrapText="1"/>
    </xf>
    <xf numFmtId="0" fontId="7" fillId="0" borderId="43" xfId="0" applyFont="1" applyBorder="1" applyAlignment="1" applyProtection="1">
      <alignment vertical="center" wrapText="1"/>
    </xf>
    <xf numFmtId="0" fontId="7" fillId="0" borderId="12" xfId="0" applyFont="1" applyBorder="1" applyAlignment="1" applyProtection="1">
      <alignment vertical="center" wrapText="1"/>
    </xf>
    <xf numFmtId="0" fontId="6" fillId="3" borderId="19"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0" borderId="3" xfId="0" applyFont="1" applyBorder="1" applyAlignment="1" applyProtection="1">
      <alignment horizontal="left" vertical="center"/>
    </xf>
    <xf numFmtId="0" fontId="17" fillId="0" borderId="3" xfId="0" applyFont="1" applyBorder="1" applyAlignment="1">
      <alignment horizontal="right" vertical="center" wrapText="1"/>
    </xf>
    <xf numFmtId="0" fontId="17" fillId="0" borderId="0" xfId="0"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70254</xdr:colOff>
      <xdr:row>0</xdr:row>
      <xdr:rowOff>93160</xdr:rowOff>
    </xdr:from>
    <xdr:ext cx="2536014" cy="937629"/>
    <xdr:sp macro="" textlink="">
      <xdr:nvSpPr>
        <xdr:cNvPr id="3" name="Rectangle 2">
          <a:extLst>
            <a:ext uri="{FF2B5EF4-FFF2-40B4-BE49-F238E27FC236}">
              <a16:creationId xmlns:a16="http://schemas.microsoft.com/office/drawing/2014/main" id="{7C3216CB-B076-4D76-B9A2-ACD7DCF3DB65}"/>
            </a:ext>
          </a:extLst>
        </xdr:cNvPr>
        <xdr:cNvSpPr/>
      </xdr:nvSpPr>
      <xdr:spPr>
        <a:xfrm>
          <a:off x="2108604" y="93160"/>
          <a:ext cx="2536014" cy="937629"/>
        </a:xfrm>
        <a:prstGeom prst="rect">
          <a:avLst/>
        </a:prstGeom>
        <a:noFill/>
      </xdr:spPr>
      <xdr:txBody>
        <a:bodyPr wrap="none" lIns="91440" tIns="45720" rIns="91440" bIns="45720">
          <a:spAutoFit/>
          <a:scene3d>
            <a:camera prst="orthographicFront"/>
            <a:lightRig rig="soft" dir="t">
              <a:rot lat="0" lon="0" rev="15600000"/>
            </a:lightRig>
          </a:scene3d>
          <a:sp3d extrusionH="57150" prstMaterial="softEdge">
            <a:bevelT w="25400" h="38100"/>
          </a:sp3d>
        </a:bodyPr>
        <a:lstStyle/>
        <a:p>
          <a:pPr algn="ctr"/>
          <a:r>
            <a:rPr lang="en-US" sz="5400" b="1" cap="none" spc="0">
              <a:ln/>
              <a:solidFill>
                <a:srgbClr val="FF0000"/>
              </a:solidFill>
              <a:effectLst/>
            </a:rPr>
            <a:t>SAMPLE</a:t>
          </a:r>
        </a:p>
      </xdr:txBody>
    </xdr:sp>
    <xdr:clientData/>
  </xdr:oneCellAnchor>
  <xdr:oneCellAnchor>
    <xdr:from>
      <xdr:col>4</xdr:col>
      <xdr:colOff>85725</xdr:colOff>
      <xdr:row>44</xdr:row>
      <xdr:rowOff>95250</xdr:rowOff>
    </xdr:from>
    <xdr:ext cx="2536014" cy="937629"/>
    <xdr:sp macro="" textlink="">
      <xdr:nvSpPr>
        <xdr:cNvPr id="4" name="Rectangle 3">
          <a:extLst>
            <a:ext uri="{FF2B5EF4-FFF2-40B4-BE49-F238E27FC236}">
              <a16:creationId xmlns:a16="http://schemas.microsoft.com/office/drawing/2014/main" id="{C0EC7449-AD2D-4FD2-A46E-49796553FFB5}"/>
            </a:ext>
          </a:extLst>
        </xdr:cNvPr>
        <xdr:cNvSpPr/>
      </xdr:nvSpPr>
      <xdr:spPr>
        <a:xfrm>
          <a:off x="1924050" y="9848850"/>
          <a:ext cx="2536014" cy="937629"/>
        </a:xfrm>
        <a:prstGeom prst="rect">
          <a:avLst/>
        </a:prstGeom>
        <a:noFill/>
      </xdr:spPr>
      <xdr:txBody>
        <a:bodyPr wrap="none" lIns="91440" tIns="45720" rIns="91440" bIns="45720">
          <a:spAutoFit/>
          <a:scene3d>
            <a:camera prst="orthographicFront"/>
            <a:lightRig rig="soft" dir="t">
              <a:rot lat="0" lon="0" rev="15600000"/>
            </a:lightRig>
          </a:scene3d>
          <a:sp3d extrusionH="57150" prstMaterial="softEdge">
            <a:bevelT w="25400" h="38100"/>
          </a:sp3d>
        </a:bodyPr>
        <a:lstStyle/>
        <a:p>
          <a:pPr algn="ctr"/>
          <a:r>
            <a:rPr lang="en-US" sz="5400" b="1" cap="none" spc="0">
              <a:ln/>
              <a:solidFill>
                <a:srgbClr val="FF0000"/>
              </a:solidFill>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sa.gov/portal/content/104877" TargetMode="External"/><Relationship Id="rId2" Type="http://schemas.openxmlformats.org/officeDocument/2006/relationships/hyperlink" Target="http://www.gsa.gov/portal/content/104877" TargetMode="External"/><Relationship Id="rId1" Type="http://schemas.openxmlformats.org/officeDocument/2006/relationships/hyperlink" Target="http://www.sco.idaho.gov/web/sbe/sbeweb.nsf/pages/trvlpolicy.htm" TargetMode="External"/><Relationship Id="rId5" Type="http://schemas.openxmlformats.org/officeDocument/2006/relationships/printerSettings" Target="../printerSettings/printerSettings1.bin"/><Relationship Id="rId4" Type="http://schemas.openxmlformats.org/officeDocument/2006/relationships/hyperlink" Target="https://www.sco.idaho.gov/LivePages/state-travel-policy-and-procedures.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gsa.gov/portal/content/104877" TargetMode="External"/><Relationship Id="rId2" Type="http://schemas.openxmlformats.org/officeDocument/2006/relationships/hyperlink" Target="http://www.gsa.gov/portal/content/104877" TargetMode="External"/><Relationship Id="rId1" Type="http://schemas.openxmlformats.org/officeDocument/2006/relationships/hyperlink" Target="http://www.sco.idaho.gov/web/sbe/sbeweb.nsf/pages/trvlpolicy.ht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
  <sheetViews>
    <sheetView showGridLines="0" tabSelected="1" topLeftCell="A16" zoomScaleNormal="100" workbookViewId="0">
      <selection activeCell="Q23" sqref="Q23:R25"/>
    </sheetView>
  </sheetViews>
  <sheetFormatPr defaultColWidth="9.109375" defaultRowHeight="13.8" x14ac:dyDescent="0.25"/>
  <cols>
    <col min="1" max="1" width="7.5546875" style="16" customWidth="1"/>
    <col min="2" max="2" width="6.6640625" style="16" customWidth="1"/>
    <col min="3" max="3" width="10.5546875" style="16" customWidth="1"/>
    <col min="4" max="4" width="3.44140625" style="16" customWidth="1"/>
    <col min="5" max="5" width="4.109375" style="16" customWidth="1"/>
    <col min="6" max="7" width="4" style="16" customWidth="1"/>
    <col min="8" max="8" width="6.5546875" style="16" customWidth="1"/>
    <col min="9" max="9" width="3.88671875" style="16" customWidth="1"/>
    <col min="10" max="10" width="2.44140625" style="16" customWidth="1"/>
    <col min="11" max="11" width="3.33203125" style="16" customWidth="1"/>
    <col min="12" max="12" width="3.109375" style="16" customWidth="1"/>
    <col min="13" max="13" width="2.109375" style="16" customWidth="1"/>
    <col min="14" max="14" width="5.44140625" style="16" customWidth="1"/>
    <col min="15" max="15" width="3.6640625" style="16" customWidth="1"/>
    <col min="16" max="16" width="8.88671875" style="16" customWidth="1"/>
    <col min="17" max="17" width="9.109375" style="16" customWidth="1"/>
    <col min="18" max="18" width="8.5546875" style="16" customWidth="1"/>
    <col min="19" max="16384" width="9.109375" style="16"/>
  </cols>
  <sheetData>
    <row r="1" spans="1:18" s="54" customFormat="1" ht="19.5" customHeight="1" x14ac:dyDescent="0.3">
      <c r="A1" s="311" t="s">
        <v>0</v>
      </c>
      <c r="B1" s="311"/>
      <c r="C1" s="311"/>
      <c r="D1" s="311"/>
      <c r="E1" s="311"/>
      <c r="F1" s="311"/>
      <c r="G1" s="311"/>
      <c r="H1" s="311"/>
      <c r="I1" s="311"/>
      <c r="J1" s="311"/>
      <c r="K1" s="311"/>
      <c r="L1" s="311"/>
      <c r="M1" s="311"/>
      <c r="N1" s="311"/>
      <c r="O1" s="311"/>
      <c r="P1" s="311"/>
      <c r="Q1" s="311"/>
      <c r="R1" s="311"/>
    </row>
    <row r="2" spans="1:18" ht="7.5" customHeight="1" thickBot="1" x14ac:dyDescent="0.3">
      <c r="A2" s="1"/>
      <c r="B2" s="1"/>
    </row>
    <row r="3" spans="1:18" ht="27.75" customHeight="1" thickBot="1" x14ac:dyDescent="0.3">
      <c r="A3" s="318" t="s">
        <v>56</v>
      </c>
      <c r="B3" s="319"/>
      <c r="C3" s="319"/>
      <c r="D3" s="319"/>
      <c r="E3" s="319"/>
      <c r="F3" s="319"/>
      <c r="G3" s="319"/>
      <c r="H3" s="319"/>
      <c r="I3" s="319"/>
      <c r="J3" s="319"/>
      <c r="K3" s="319"/>
      <c r="L3" s="319"/>
      <c r="M3" s="319"/>
      <c r="N3" s="319"/>
      <c r="O3" s="319"/>
      <c r="P3" s="320"/>
      <c r="Q3" s="312">
        <f>SUM(Q26,Q42,Q45,Q48,Q55)</f>
        <v>0</v>
      </c>
      <c r="R3" s="313"/>
    </row>
    <row r="4" spans="1:18" s="17" customFormat="1" ht="12" customHeight="1" thickBot="1" x14ac:dyDescent="0.3">
      <c r="A4" s="31"/>
      <c r="B4" s="31"/>
      <c r="C4" s="31"/>
      <c r="D4" s="31"/>
      <c r="E4" s="31"/>
      <c r="F4" s="55"/>
      <c r="G4" s="55"/>
      <c r="H4" s="55"/>
      <c r="I4" s="55"/>
      <c r="J4" s="8"/>
      <c r="K4" s="8"/>
      <c r="L4" s="32"/>
      <c r="M4" s="32"/>
      <c r="N4" s="32"/>
      <c r="O4" s="32"/>
      <c r="P4" s="32"/>
      <c r="Q4" s="12"/>
      <c r="R4" s="12"/>
    </row>
    <row r="5" spans="1:18" s="87" customFormat="1" ht="16.5" customHeight="1" x14ac:dyDescent="0.25">
      <c r="A5" s="85" t="s">
        <v>17</v>
      </c>
      <c r="B5" s="86"/>
      <c r="C5" s="316"/>
      <c r="D5" s="316"/>
      <c r="E5" s="316"/>
      <c r="F5" s="316"/>
      <c r="G5" s="316"/>
      <c r="H5" s="316"/>
      <c r="I5" s="316"/>
      <c r="J5" s="86"/>
      <c r="K5" s="328" t="s">
        <v>18</v>
      </c>
      <c r="L5" s="328"/>
      <c r="M5" s="328"/>
      <c r="N5" s="316"/>
      <c r="O5" s="316"/>
      <c r="P5" s="316"/>
      <c r="Q5" s="316"/>
      <c r="R5" s="317"/>
    </row>
    <row r="6" spans="1:18" s="17" customFormat="1" ht="24" customHeight="1" x14ac:dyDescent="0.25">
      <c r="A6" s="323" t="s">
        <v>72</v>
      </c>
      <c r="B6" s="324"/>
      <c r="C6" s="324"/>
      <c r="D6" s="325" t="s">
        <v>71</v>
      </c>
      <c r="E6" s="325"/>
      <c r="F6" s="325"/>
      <c r="G6" s="325"/>
      <c r="H6" s="326" t="s">
        <v>73</v>
      </c>
      <c r="I6" s="326"/>
      <c r="J6" s="326"/>
      <c r="K6" s="326"/>
      <c r="L6" s="326"/>
      <c r="M6" s="326"/>
      <c r="N6" s="326"/>
      <c r="O6" s="326"/>
      <c r="P6" s="326"/>
      <c r="Q6" s="326"/>
      <c r="R6" s="327"/>
    </row>
    <row r="7" spans="1:18" s="19" customFormat="1" ht="16.5" customHeight="1" x14ac:dyDescent="0.3">
      <c r="A7" s="329" t="s">
        <v>2</v>
      </c>
      <c r="B7" s="330"/>
      <c r="C7" s="330"/>
      <c r="D7" s="330"/>
      <c r="E7" s="330"/>
      <c r="F7" s="97"/>
      <c r="G7" s="97"/>
      <c r="H7" s="98"/>
      <c r="I7" s="106" t="s">
        <v>3</v>
      </c>
      <c r="J7" s="106"/>
      <c r="K7" s="106"/>
      <c r="L7" s="106"/>
      <c r="M7" s="106"/>
      <c r="N7" s="106"/>
      <c r="O7" s="106"/>
      <c r="P7" s="106"/>
      <c r="Q7" s="106"/>
      <c r="R7" s="107"/>
    </row>
    <row r="8" spans="1:18" s="1" customFormat="1" ht="16.5" customHeight="1" x14ac:dyDescent="0.3">
      <c r="A8" s="9" t="s">
        <v>19</v>
      </c>
      <c r="B8" s="255"/>
      <c r="C8" s="255"/>
      <c r="D8" s="255"/>
      <c r="E8" s="255"/>
      <c r="F8" s="255"/>
      <c r="G8" s="255"/>
      <c r="H8" s="274"/>
      <c r="I8" s="275" t="s">
        <v>19</v>
      </c>
      <c r="J8" s="275"/>
      <c r="K8" s="275"/>
      <c r="L8" s="276"/>
      <c r="M8" s="276"/>
      <c r="N8" s="276"/>
      <c r="O8" s="276"/>
      <c r="P8" s="276"/>
      <c r="Q8" s="276"/>
      <c r="R8" s="277"/>
    </row>
    <row r="9" spans="1:18" s="1" customFormat="1" ht="16.5" customHeight="1" x14ac:dyDescent="0.3">
      <c r="A9" s="9" t="s">
        <v>20</v>
      </c>
      <c r="B9" s="255"/>
      <c r="C9" s="255"/>
      <c r="D9" s="255"/>
      <c r="E9" s="255"/>
      <c r="F9" s="255"/>
      <c r="G9" s="255"/>
      <c r="H9" s="274"/>
      <c r="I9" s="275" t="s">
        <v>20</v>
      </c>
      <c r="J9" s="275"/>
      <c r="K9" s="275"/>
      <c r="L9" s="276"/>
      <c r="M9" s="276"/>
      <c r="N9" s="276"/>
      <c r="O9" s="276"/>
      <c r="P9" s="276"/>
      <c r="Q9" s="276"/>
      <c r="R9" s="277"/>
    </row>
    <row r="10" spans="1:18" s="1" customFormat="1" ht="16.5" customHeight="1" x14ac:dyDescent="0.3">
      <c r="A10" s="9" t="s">
        <v>21</v>
      </c>
      <c r="B10" s="255"/>
      <c r="C10" s="255"/>
      <c r="D10" s="255"/>
      <c r="E10" s="255"/>
      <c r="F10" s="82" t="s">
        <v>22</v>
      </c>
      <c r="G10" s="82"/>
      <c r="H10" s="95"/>
      <c r="I10" s="275" t="s">
        <v>21</v>
      </c>
      <c r="J10" s="275"/>
      <c r="K10" s="275"/>
      <c r="L10" s="276"/>
      <c r="M10" s="276"/>
      <c r="N10" s="276"/>
      <c r="O10" s="276"/>
      <c r="P10" s="276"/>
      <c r="Q10" s="82" t="s">
        <v>22</v>
      </c>
      <c r="R10" s="89"/>
    </row>
    <row r="11" spans="1:18" s="74" customFormat="1" ht="7.5" customHeight="1" x14ac:dyDescent="0.3">
      <c r="A11" s="73"/>
      <c r="B11" s="35"/>
      <c r="C11" s="35"/>
      <c r="D11" s="35"/>
      <c r="E11" s="35"/>
      <c r="F11" s="34"/>
      <c r="G11" s="34"/>
      <c r="H11" s="99"/>
      <c r="I11" s="33"/>
      <c r="J11" s="33"/>
      <c r="K11" s="33"/>
      <c r="L11" s="33"/>
      <c r="M11" s="33"/>
      <c r="N11" s="33"/>
      <c r="O11" s="33"/>
      <c r="P11" s="33"/>
      <c r="Q11" s="34"/>
      <c r="R11" s="75"/>
    </row>
    <row r="12" spans="1:18" s="1" customFormat="1" ht="16.5" customHeight="1" x14ac:dyDescent="0.3">
      <c r="A12" s="278" t="s">
        <v>46</v>
      </c>
      <c r="B12" s="275"/>
      <c r="C12" s="213"/>
      <c r="D12" s="279" t="s">
        <v>45</v>
      </c>
      <c r="E12" s="279"/>
      <c r="F12" s="280"/>
      <c r="G12" s="280"/>
      <c r="H12" s="281"/>
      <c r="I12" s="283" t="s">
        <v>54</v>
      </c>
      <c r="J12" s="284"/>
      <c r="K12" s="284"/>
      <c r="L12" s="284"/>
      <c r="M12" s="321"/>
      <c r="N12" s="321"/>
      <c r="O12" s="321"/>
      <c r="P12" s="34" t="s">
        <v>45</v>
      </c>
      <c r="Q12" s="280"/>
      <c r="R12" s="322"/>
    </row>
    <row r="13" spans="1:18" s="1" customFormat="1" ht="9" customHeight="1" x14ac:dyDescent="0.3">
      <c r="A13" s="73"/>
      <c r="B13" s="68"/>
      <c r="C13" s="58"/>
      <c r="D13" s="58"/>
      <c r="E13" s="58"/>
      <c r="F13" s="69"/>
      <c r="G13" s="69"/>
      <c r="H13" s="100"/>
      <c r="I13" s="68"/>
      <c r="J13" s="68"/>
      <c r="K13" s="68"/>
      <c r="L13" s="68"/>
      <c r="M13" s="214"/>
      <c r="N13" s="214"/>
      <c r="O13" s="214"/>
      <c r="P13" s="58"/>
      <c r="Q13" s="69"/>
      <c r="R13" s="76"/>
    </row>
    <row r="14" spans="1:18" s="1" customFormat="1" ht="16.5" customHeight="1" x14ac:dyDescent="0.3">
      <c r="A14" s="278" t="s">
        <v>47</v>
      </c>
      <c r="B14" s="275"/>
      <c r="C14" s="213"/>
      <c r="D14" s="279" t="s">
        <v>45</v>
      </c>
      <c r="E14" s="279"/>
      <c r="F14" s="280"/>
      <c r="G14" s="280"/>
      <c r="H14" s="281"/>
      <c r="I14" s="283" t="s">
        <v>55</v>
      </c>
      <c r="J14" s="284"/>
      <c r="K14" s="284"/>
      <c r="L14" s="284"/>
      <c r="M14" s="321"/>
      <c r="N14" s="321"/>
      <c r="O14" s="321"/>
      <c r="P14" s="34" t="s">
        <v>45</v>
      </c>
      <c r="Q14" s="280"/>
      <c r="R14" s="322"/>
    </row>
    <row r="15" spans="1:18" s="1" customFormat="1" ht="9" customHeight="1" thickBot="1" x14ac:dyDescent="0.35">
      <c r="A15" s="56"/>
      <c r="B15" s="57"/>
      <c r="C15" s="60"/>
      <c r="D15" s="60"/>
      <c r="E15" s="60"/>
      <c r="F15" s="59"/>
      <c r="G15" s="59"/>
      <c r="H15" s="101"/>
      <c r="I15" s="59"/>
      <c r="J15" s="59"/>
      <c r="K15" s="57"/>
      <c r="L15" s="57"/>
      <c r="M15" s="57"/>
      <c r="N15" s="57"/>
      <c r="O15" s="70"/>
      <c r="P15" s="70"/>
      <c r="Q15" s="71"/>
      <c r="R15" s="72"/>
    </row>
    <row r="16" spans="1:18" ht="19.5" customHeight="1" thickBot="1" x14ac:dyDescent="0.3">
      <c r="A16" s="20"/>
      <c r="B16" s="20"/>
      <c r="C16" s="337"/>
      <c r="D16" s="337"/>
      <c r="E16" s="337"/>
      <c r="F16" s="337"/>
      <c r="G16" s="337"/>
      <c r="H16" s="337"/>
      <c r="I16" s="337"/>
      <c r="J16" s="337"/>
      <c r="K16" s="337"/>
      <c r="L16" s="337"/>
      <c r="M16" s="337"/>
      <c r="N16" s="337"/>
      <c r="O16" s="337"/>
      <c r="P16" s="337"/>
      <c r="Q16" s="337"/>
      <c r="R16" s="337"/>
    </row>
    <row r="17" spans="1:18" ht="16.5" customHeight="1" thickBot="1" x14ac:dyDescent="0.3">
      <c r="A17" s="334" t="s">
        <v>1</v>
      </c>
      <c r="B17" s="335"/>
      <c r="C17" s="335"/>
      <c r="D17" s="335"/>
      <c r="E17" s="335"/>
      <c r="F17" s="335"/>
      <c r="G17" s="335"/>
      <c r="H17" s="335"/>
      <c r="I17" s="335"/>
      <c r="J17" s="335"/>
      <c r="K17" s="336"/>
      <c r="L17" s="315" t="s">
        <v>2</v>
      </c>
      <c r="M17" s="315"/>
      <c r="N17" s="315"/>
      <c r="O17" s="315" t="s">
        <v>3</v>
      </c>
      <c r="P17" s="315"/>
      <c r="Q17" s="315" t="s">
        <v>4</v>
      </c>
      <c r="R17" s="338"/>
    </row>
    <row r="18" spans="1:18" ht="16.5" customHeight="1" x14ac:dyDescent="0.25">
      <c r="A18" s="331" t="s">
        <v>33</v>
      </c>
      <c r="B18" s="332"/>
      <c r="C18" s="332"/>
      <c r="D18" s="332"/>
      <c r="E18" s="332"/>
      <c r="F18" s="332"/>
      <c r="G18" s="332"/>
      <c r="H18" s="332"/>
      <c r="I18" s="332"/>
      <c r="J18" s="332"/>
      <c r="K18" s="333"/>
      <c r="L18" s="314"/>
      <c r="M18" s="314"/>
      <c r="N18" s="314"/>
      <c r="O18" s="314"/>
      <c r="P18" s="314"/>
      <c r="Q18" s="290">
        <f>SUM(L18,O18)</f>
        <v>0</v>
      </c>
      <c r="R18" s="291"/>
    </row>
    <row r="19" spans="1:18" ht="16.5" customHeight="1" x14ac:dyDescent="0.25">
      <c r="A19" s="286" t="s">
        <v>5</v>
      </c>
      <c r="B19" s="287"/>
      <c r="C19" s="287"/>
      <c r="D19" s="287"/>
      <c r="E19" s="287"/>
      <c r="F19" s="287"/>
      <c r="G19" s="287"/>
      <c r="H19" s="287"/>
      <c r="I19" s="287"/>
      <c r="J19" s="287"/>
      <c r="K19" s="288"/>
      <c r="L19" s="293"/>
      <c r="M19" s="293"/>
      <c r="N19" s="293"/>
      <c r="O19" s="293"/>
      <c r="P19" s="293"/>
      <c r="Q19" s="309">
        <f>SUM(L19,O19)</f>
        <v>0</v>
      </c>
      <c r="R19" s="310"/>
    </row>
    <row r="20" spans="1:18" ht="16.5" customHeight="1" x14ac:dyDescent="0.25">
      <c r="A20" s="286" t="s">
        <v>6</v>
      </c>
      <c r="B20" s="287"/>
      <c r="C20" s="287"/>
      <c r="D20" s="287"/>
      <c r="E20" s="287"/>
      <c r="F20" s="287"/>
      <c r="G20" s="287"/>
      <c r="H20" s="287"/>
      <c r="I20" s="287"/>
      <c r="J20" s="287"/>
      <c r="K20" s="288"/>
      <c r="L20" s="293"/>
      <c r="M20" s="293"/>
      <c r="N20" s="293"/>
      <c r="O20" s="293"/>
      <c r="P20" s="293"/>
      <c r="Q20" s="290">
        <f>SUM(L20,O20)</f>
        <v>0</v>
      </c>
      <c r="R20" s="291"/>
    </row>
    <row r="21" spans="1:18" ht="16.5" customHeight="1" x14ac:dyDescent="0.25">
      <c r="A21" s="286" t="s">
        <v>26</v>
      </c>
      <c r="B21" s="287"/>
      <c r="C21" s="287"/>
      <c r="D21" s="287"/>
      <c r="E21" s="287"/>
      <c r="F21" s="287"/>
      <c r="G21" s="287"/>
      <c r="H21" s="287"/>
      <c r="I21" s="287"/>
      <c r="J21" s="287"/>
      <c r="K21" s="288"/>
      <c r="L21" s="293"/>
      <c r="M21" s="293"/>
      <c r="N21" s="293"/>
      <c r="O21" s="293"/>
      <c r="P21" s="293"/>
      <c r="Q21" s="309">
        <f>SUM(L21,O21)</f>
        <v>0</v>
      </c>
      <c r="R21" s="310"/>
    </row>
    <row r="22" spans="1:18" ht="16.5" customHeight="1" x14ac:dyDescent="0.25">
      <c r="A22" s="294" t="s">
        <v>7</v>
      </c>
      <c r="B22" s="295"/>
      <c r="C22" s="295"/>
      <c r="D22" s="295"/>
      <c r="E22" s="295"/>
      <c r="F22" s="295"/>
      <c r="G22" s="295"/>
      <c r="H22" s="295"/>
      <c r="I22" s="295"/>
      <c r="J22" s="295"/>
      <c r="K22" s="296"/>
      <c r="L22" s="289"/>
      <c r="M22" s="289"/>
      <c r="N22" s="289"/>
      <c r="O22" s="289"/>
      <c r="P22" s="289"/>
      <c r="Q22" s="290">
        <f>SUM(L22,O22)</f>
        <v>0</v>
      </c>
      <c r="R22" s="291"/>
    </row>
    <row r="23" spans="1:18" ht="16.5" customHeight="1" x14ac:dyDescent="0.25">
      <c r="A23" s="294" t="s">
        <v>76</v>
      </c>
      <c r="B23" s="295"/>
      <c r="C23" s="295"/>
      <c r="D23" s="295"/>
      <c r="E23" s="295"/>
      <c r="F23" s="295"/>
      <c r="G23" s="295"/>
      <c r="H23" s="295"/>
      <c r="I23" s="295"/>
      <c r="J23" s="295"/>
      <c r="K23" s="295"/>
      <c r="L23" s="295"/>
      <c r="M23" s="295"/>
      <c r="N23" s="295"/>
      <c r="O23" s="295"/>
      <c r="P23" s="296"/>
      <c r="Q23" s="343">
        <f>SUM(P24,P25)*0.585</f>
        <v>0</v>
      </c>
      <c r="R23" s="310"/>
    </row>
    <row r="24" spans="1:18" ht="16.5" customHeight="1" x14ac:dyDescent="0.25">
      <c r="A24" s="13" t="s">
        <v>25</v>
      </c>
      <c r="B24" s="255"/>
      <c r="C24" s="255"/>
      <c r="D24" s="255"/>
      <c r="E24" s="255"/>
      <c r="F24" s="255"/>
      <c r="G24" s="23" t="s">
        <v>24</v>
      </c>
      <c r="H24" s="255"/>
      <c r="I24" s="255"/>
      <c r="J24" s="255"/>
      <c r="K24" s="255"/>
      <c r="L24" s="255"/>
      <c r="M24" s="255"/>
      <c r="N24" s="218" t="s">
        <v>23</v>
      </c>
      <c r="O24" s="218"/>
      <c r="P24" s="95"/>
      <c r="Q24" s="343"/>
      <c r="R24" s="310"/>
    </row>
    <row r="25" spans="1:18" ht="16.5" customHeight="1" thickBot="1" x14ac:dyDescent="0.3">
      <c r="A25" s="14" t="s">
        <v>25</v>
      </c>
      <c r="B25" s="297"/>
      <c r="C25" s="297"/>
      <c r="D25" s="297"/>
      <c r="E25" s="297"/>
      <c r="F25" s="297"/>
      <c r="G25" s="61" t="s">
        <v>24</v>
      </c>
      <c r="H25" s="361"/>
      <c r="I25" s="361"/>
      <c r="J25" s="361"/>
      <c r="K25" s="361"/>
      <c r="L25" s="361"/>
      <c r="M25" s="361"/>
      <c r="N25" s="358" t="s">
        <v>23</v>
      </c>
      <c r="O25" s="358"/>
      <c r="P25" s="96"/>
      <c r="Q25" s="344"/>
      <c r="R25" s="345"/>
    </row>
    <row r="26" spans="1:18" ht="16.5" customHeight="1" thickBot="1" x14ac:dyDescent="0.3">
      <c r="A26" s="32"/>
      <c r="B26" s="33"/>
      <c r="C26" s="33"/>
      <c r="D26" s="33"/>
      <c r="E26" s="34"/>
      <c r="F26" s="33"/>
      <c r="G26" s="33"/>
      <c r="H26" s="33"/>
      <c r="I26" s="33"/>
      <c r="J26" s="34"/>
      <c r="K26" s="35"/>
      <c r="L26" s="36"/>
      <c r="M26" s="37"/>
      <c r="N26" s="37"/>
      <c r="O26" s="37"/>
      <c r="P26" s="38" t="s">
        <v>35</v>
      </c>
      <c r="Q26" s="364">
        <f>SUM(Q18:R25)</f>
        <v>0</v>
      </c>
      <c r="R26" s="365"/>
    </row>
    <row r="27" spans="1:18" ht="15.75" customHeight="1" thickBot="1" x14ac:dyDescent="0.3">
      <c r="A27" s="7"/>
      <c r="B27" s="7"/>
      <c r="C27" s="6"/>
      <c r="D27" s="6"/>
      <c r="E27" s="6"/>
      <c r="F27" s="6"/>
      <c r="G27" s="18"/>
      <c r="H27" s="6"/>
      <c r="I27" s="6"/>
      <c r="J27" s="6"/>
      <c r="K27" s="6"/>
      <c r="L27" s="8"/>
      <c r="M27" s="8"/>
      <c r="N27" s="8"/>
      <c r="O27" s="8"/>
      <c r="P27" s="8"/>
      <c r="Q27" s="8"/>
      <c r="R27" s="8"/>
    </row>
    <row r="28" spans="1:18" s="21" customFormat="1" ht="16.5" customHeight="1" thickBot="1" x14ac:dyDescent="0.3">
      <c r="A28" s="351" t="s">
        <v>8</v>
      </c>
      <c r="B28" s="352"/>
      <c r="C28" s="352"/>
      <c r="D28" s="352"/>
      <c r="E28" s="352"/>
      <c r="F28" s="352"/>
      <c r="G28" s="352"/>
      <c r="H28" s="352"/>
      <c r="I28" s="352"/>
      <c r="J28" s="352"/>
      <c r="K28" s="352"/>
      <c r="L28" s="352"/>
      <c r="M28" s="352"/>
      <c r="N28" s="352"/>
      <c r="O28" s="352"/>
      <c r="P28" s="352"/>
      <c r="Q28" s="352"/>
      <c r="R28" s="353"/>
    </row>
    <row r="29" spans="1:18" ht="16.5" customHeight="1" x14ac:dyDescent="0.25">
      <c r="A29" s="348" t="s">
        <v>74</v>
      </c>
      <c r="B29" s="349"/>
      <c r="C29" s="349"/>
      <c r="D29" s="349"/>
      <c r="E29" s="349"/>
      <c r="F29" s="349"/>
      <c r="G29" s="349"/>
      <c r="H29" s="349"/>
      <c r="I29" s="349"/>
      <c r="J29" s="349"/>
      <c r="K29" s="349"/>
      <c r="L29" s="349"/>
      <c r="M29" s="349"/>
      <c r="N29" s="349"/>
      <c r="O29" s="349"/>
      <c r="P29" s="349"/>
      <c r="Q29" s="349"/>
      <c r="R29" s="350"/>
    </row>
    <row r="30" spans="1:18" ht="23.25" customHeight="1" x14ac:dyDescent="0.25">
      <c r="A30" s="346"/>
      <c r="B30" s="292"/>
      <c r="C30" s="292"/>
      <c r="D30" s="292"/>
      <c r="E30" s="292"/>
      <c r="F30" s="292"/>
      <c r="G30" s="292"/>
      <c r="H30" s="292"/>
      <c r="I30" s="292"/>
      <c r="J30" s="292"/>
      <c r="K30" s="292"/>
      <c r="L30" s="292"/>
      <c r="M30" s="292"/>
      <c r="N30" s="292"/>
      <c r="O30" s="292"/>
      <c r="P30" s="292"/>
      <c r="Q30" s="292"/>
      <c r="R30" s="347"/>
    </row>
    <row r="31" spans="1:18" ht="28.5" customHeight="1" x14ac:dyDescent="0.25">
      <c r="A31" s="346" t="s">
        <v>31</v>
      </c>
      <c r="B31" s="292"/>
      <c r="C31" s="292"/>
      <c r="D31" s="292"/>
      <c r="E31" s="292"/>
      <c r="F31" s="292"/>
      <c r="G31" s="292"/>
      <c r="H31" s="292"/>
      <c r="I31" s="292"/>
      <c r="J31" s="292"/>
      <c r="K31" s="292"/>
      <c r="L31" s="292"/>
      <c r="M31" s="292"/>
      <c r="N31" s="292"/>
      <c r="O31" s="292"/>
      <c r="P31" s="292"/>
      <c r="Q31" s="292"/>
      <c r="R31" s="347"/>
    </row>
    <row r="32" spans="1:18" s="54" customFormat="1" ht="29.25" customHeight="1" x14ac:dyDescent="0.3">
      <c r="A32" s="354" t="s">
        <v>78</v>
      </c>
      <c r="B32" s="355"/>
      <c r="C32" s="355"/>
      <c r="D32" s="355"/>
      <c r="E32" s="355"/>
      <c r="F32" s="355"/>
      <c r="G32" s="355"/>
      <c r="H32" s="355"/>
      <c r="I32" s="355"/>
      <c r="J32" s="355"/>
      <c r="K32" s="355"/>
      <c r="L32" s="355"/>
      <c r="M32" s="355"/>
      <c r="N32" s="355"/>
      <c r="O32" s="355"/>
      <c r="P32" s="355"/>
      <c r="Q32" s="355"/>
      <c r="R32" s="356"/>
    </row>
    <row r="33" spans="1:18" s="1" customFormat="1" ht="20.25" customHeight="1" x14ac:dyDescent="0.3">
      <c r="A33" s="103"/>
      <c r="B33" s="292" t="s">
        <v>48</v>
      </c>
      <c r="C33" s="292"/>
      <c r="D33" s="292"/>
      <c r="E33" s="292"/>
      <c r="F33" s="292"/>
      <c r="G33" s="292"/>
      <c r="H33" s="292"/>
      <c r="I33" s="292"/>
      <c r="J33" s="292"/>
      <c r="K33" s="292"/>
      <c r="L33" s="292"/>
      <c r="M33" s="282" t="s">
        <v>9</v>
      </c>
      <c r="N33" s="282"/>
      <c r="O33" s="282"/>
      <c r="P33" s="104" t="s">
        <v>2</v>
      </c>
      <c r="Q33" s="104" t="s">
        <v>3</v>
      </c>
      <c r="R33" s="105" t="s">
        <v>4</v>
      </c>
    </row>
    <row r="34" spans="1:18" s="1" customFormat="1" ht="16.5" customHeight="1" x14ac:dyDescent="0.3">
      <c r="A34" s="103"/>
      <c r="B34" s="292"/>
      <c r="C34" s="292"/>
      <c r="D34" s="292"/>
      <c r="E34" s="292"/>
      <c r="F34" s="292"/>
      <c r="G34" s="292"/>
      <c r="H34" s="292"/>
      <c r="I34" s="292"/>
      <c r="J34" s="292"/>
      <c r="K34" s="292"/>
      <c r="L34" s="292"/>
      <c r="M34" s="285"/>
      <c r="N34" s="285"/>
      <c r="O34" s="285"/>
      <c r="P34" s="92"/>
      <c r="Q34" s="92"/>
      <c r="R34" s="93">
        <f t="shared" ref="R34:R41" si="0">SUM(P34:Q34)</f>
        <v>0</v>
      </c>
    </row>
    <row r="35" spans="1:18" s="1" customFormat="1" ht="16.5" customHeight="1" x14ac:dyDescent="0.3">
      <c r="A35" s="88"/>
      <c r="B35" s="234" t="s">
        <v>49</v>
      </c>
      <c r="C35" s="234"/>
      <c r="D35" s="234"/>
      <c r="E35" s="234"/>
      <c r="F35" s="234"/>
      <c r="G35" s="234"/>
      <c r="H35" s="234"/>
      <c r="I35" s="234"/>
      <c r="J35" s="234"/>
      <c r="K35" s="234"/>
      <c r="L35" s="234"/>
      <c r="M35" s="285"/>
      <c r="N35" s="285"/>
      <c r="O35" s="285"/>
      <c r="P35" s="92"/>
      <c r="Q35" s="92"/>
      <c r="R35" s="93">
        <f t="shared" si="0"/>
        <v>0</v>
      </c>
    </row>
    <row r="36" spans="1:18" s="1" customFormat="1" ht="16.5" customHeight="1" x14ac:dyDescent="0.3">
      <c r="A36" s="88"/>
      <c r="B36" s="234"/>
      <c r="C36" s="234"/>
      <c r="D36" s="234"/>
      <c r="E36" s="234"/>
      <c r="F36" s="234"/>
      <c r="G36" s="234"/>
      <c r="H36" s="234"/>
      <c r="I36" s="234"/>
      <c r="J36" s="234"/>
      <c r="K36" s="234"/>
      <c r="L36" s="234"/>
      <c r="M36" s="285"/>
      <c r="N36" s="285"/>
      <c r="O36" s="285"/>
      <c r="P36" s="92"/>
      <c r="Q36" s="92"/>
      <c r="R36" s="93">
        <f t="shared" si="0"/>
        <v>0</v>
      </c>
    </row>
    <row r="37" spans="1:18" s="1" customFormat="1" ht="16.5" customHeight="1" x14ac:dyDescent="0.3">
      <c r="A37" s="88"/>
      <c r="B37" s="81"/>
      <c r="C37" s="282" t="s">
        <v>27</v>
      </c>
      <c r="D37" s="282"/>
      <c r="E37" s="359" t="s">
        <v>28</v>
      </c>
      <c r="F37" s="282"/>
      <c r="G37" s="360"/>
      <c r="H37" s="357" t="s">
        <v>50</v>
      </c>
      <c r="I37" s="357"/>
      <c r="J37" s="357"/>
      <c r="K37" s="30"/>
      <c r="L37" s="30"/>
      <c r="M37" s="285"/>
      <c r="N37" s="285"/>
      <c r="O37" s="285"/>
      <c r="P37" s="92"/>
      <c r="Q37" s="92"/>
      <c r="R37" s="93">
        <f t="shared" si="0"/>
        <v>0</v>
      </c>
    </row>
    <row r="38" spans="1:18" s="2" customFormat="1" ht="16.5" customHeight="1" x14ac:dyDescent="0.3">
      <c r="A38" s="307" t="s">
        <v>44</v>
      </c>
      <c r="B38" s="308"/>
      <c r="C38" s="298" t="s">
        <v>75</v>
      </c>
      <c r="D38" s="299"/>
      <c r="E38" s="273" t="s">
        <v>79</v>
      </c>
      <c r="F38" s="273"/>
      <c r="G38" s="273"/>
      <c r="H38" s="102"/>
      <c r="I38" s="302" t="s">
        <v>43</v>
      </c>
      <c r="J38" s="303"/>
      <c r="K38" s="83"/>
      <c r="L38" s="35"/>
      <c r="M38" s="285"/>
      <c r="N38" s="285"/>
      <c r="O38" s="285"/>
      <c r="P38" s="92"/>
      <c r="Q38" s="92"/>
      <c r="R38" s="93">
        <f t="shared" si="0"/>
        <v>0</v>
      </c>
    </row>
    <row r="39" spans="1:18" s="2" customFormat="1" ht="16.2" customHeight="1" x14ac:dyDescent="0.3">
      <c r="A39" s="562" t="s">
        <v>41</v>
      </c>
      <c r="B39" s="563"/>
      <c r="C39" s="300">
        <v>13.75</v>
      </c>
      <c r="D39" s="301"/>
      <c r="E39" s="304">
        <v>14.75</v>
      </c>
      <c r="F39" s="305"/>
      <c r="G39" s="306"/>
      <c r="H39" s="219">
        <f>H38*0.25</f>
        <v>0</v>
      </c>
      <c r="I39" s="220"/>
      <c r="J39" s="221"/>
      <c r="K39" s="83"/>
      <c r="L39" s="52"/>
      <c r="M39" s="285"/>
      <c r="N39" s="285"/>
      <c r="O39" s="285"/>
      <c r="P39" s="92"/>
      <c r="Q39" s="92"/>
      <c r="R39" s="93">
        <f t="shared" si="0"/>
        <v>0</v>
      </c>
    </row>
    <row r="40" spans="1:18" s="2" customFormat="1" ht="16.5" customHeight="1" x14ac:dyDescent="0.3">
      <c r="A40" s="307" t="s">
        <v>69</v>
      </c>
      <c r="B40" s="308"/>
      <c r="C40" s="300">
        <v>19.25</v>
      </c>
      <c r="D40" s="301"/>
      <c r="E40" s="300">
        <v>20.65</v>
      </c>
      <c r="F40" s="385"/>
      <c r="G40" s="301"/>
      <c r="H40" s="219">
        <f>H38*0.35</f>
        <v>0</v>
      </c>
      <c r="I40" s="220"/>
      <c r="J40" s="221"/>
      <c r="K40" s="83"/>
      <c r="L40" s="52"/>
      <c r="M40" s="285"/>
      <c r="N40" s="285"/>
      <c r="O40" s="285"/>
      <c r="P40" s="92"/>
      <c r="Q40" s="92"/>
      <c r="R40" s="93">
        <f t="shared" si="0"/>
        <v>0</v>
      </c>
    </row>
    <row r="41" spans="1:18" s="2" customFormat="1" ht="16.5" customHeight="1" thickBot="1" x14ac:dyDescent="0.35">
      <c r="A41" s="374" t="s">
        <v>42</v>
      </c>
      <c r="B41" s="375"/>
      <c r="C41" s="381">
        <v>30.25</v>
      </c>
      <c r="D41" s="382"/>
      <c r="E41" s="381">
        <v>32.450000000000003</v>
      </c>
      <c r="F41" s="386"/>
      <c r="G41" s="382"/>
      <c r="H41" s="222">
        <f>H38*0.55</f>
        <v>0</v>
      </c>
      <c r="I41" s="223"/>
      <c r="J41" s="224"/>
      <c r="K41" s="84"/>
      <c r="L41" s="53"/>
      <c r="M41" s="380"/>
      <c r="N41" s="380"/>
      <c r="O41" s="380"/>
      <c r="P41" s="90"/>
      <c r="Q41" s="90"/>
      <c r="R41" s="91">
        <f t="shared" si="0"/>
        <v>0</v>
      </c>
    </row>
    <row r="42" spans="1:18" s="2" customFormat="1" ht="16.5" customHeight="1" thickBot="1" x14ac:dyDescent="0.35">
      <c r="A42" s="24"/>
      <c r="B42" s="24"/>
      <c r="C42" s="29"/>
      <c r="D42" s="29"/>
      <c r="E42" s="29"/>
      <c r="F42" s="29"/>
      <c r="G42" s="29"/>
      <c r="H42" s="29"/>
      <c r="I42" s="29"/>
      <c r="J42" s="28"/>
      <c r="K42" s="28"/>
      <c r="L42" s="26"/>
      <c r="M42" s="26"/>
      <c r="N42" s="240" t="s">
        <v>57</v>
      </c>
      <c r="O42" s="241"/>
      <c r="P42" s="241"/>
      <c r="Q42" s="242">
        <f>SUM(R34:R41)</f>
        <v>0</v>
      </c>
      <c r="R42" s="243"/>
    </row>
    <row r="43" spans="1:18" s="2" customFormat="1" ht="16.5" customHeight="1" thickBot="1" x14ac:dyDescent="0.35">
      <c r="A43" s="24"/>
      <c r="B43" s="24"/>
      <c r="C43" s="29"/>
      <c r="D43" s="29"/>
      <c r="E43" s="29"/>
      <c r="F43" s="29"/>
      <c r="G43" s="29"/>
      <c r="H43" s="29"/>
      <c r="I43" s="29"/>
      <c r="J43" s="28"/>
      <c r="K43" s="28"/>
      <c r="L43" s="26"/>
      <c r="M43" s="26"/>
      <c r="N43" s="27"/>
      <c r="O43" s="27"/>
      <c r="P43" s="30"/>
      <c r="Q43" s="31"/>
      <c r="R43" s="10"/>
    </row>
    <row r="44" spans="1:18" s="22" customFormat="1" ht="16.5" customHeight="1" thickBot="1" x14ac:dyDescent="0.3">
      <c r="A44" s="225" t="s">
        <v>10</v>
      </c>
      <c r="B44" s="226"/>
      <c r="C44" s="226"/>
      <c r="D44" s="226"/>
      <c r="E44" s="226"/>
      <c r="F44" s="226"/>
      <c r="G44" s="226"/>
      <c r="H44" s="226"/>
      <c r="I44" s="226"/>
      <c r="J44" s="226"/>
      <c r="K44" s="226"/>
      <c r="L44" s="226"/>
      <c r="M44" s="226"/>
      <c r="N44" s="266" t="s">
        <v>2</v>
      </c>
      <c r="O44" s="266"/>
      <c r="P44" s="42" t="s">
        <v>3</v>
      </c>
      <c r="Q44" s="266" t="s">
        <v>4</v>
      </c>
      <c r="R44" s="366"/>
    </row>
    <row r="45" spans="1:18" s="2" customFormat="1" ht="32.25" customHeight="1" thickBot="1" x14ac:dyDescent="0.35">
      <c r="A45" s="244" t="s">
        <v>34</v>
      </c>
      <c r="B45" s="245"/>
      <c r="C45" s="245"/>
      <c r="D45" s="245"/>
      <c r="E45" s="245"/>
      <c r="F45" s="245"/>
      <c r="G45" s="245"/>
      <c r="H45" s="245"/>
      <c r="I45" s="245"/>
      <c r="J45" s="245"/>
      <c r="K45" s="245"/>
      <c r="L45" s="245"/>
      <c r="M45" s="246"/>
      <c r="N45" s="367"/>
      <c r="O45" s="367"/>
      <c r="P45" s="109"/>
      <c r="Q45" s="372">
        <f>SUM(N45:P45)</f>
        <v>0</v>
      </c>
      <c r="R45" s="373"/>
    </row>
    <row r="46" spans="1:18" s="22" customFormat="1" ht="23.85" customHeight="1" thickBot="1" x14ac:dyDescent="0.3">
      <c r="A46" s="6"/>
      <c r="B46" s="6"/>
      <c r="C46" s="6"/>
      <c r="D46" s="6"/>
      <c r="E46" s="6"/>
      <c r="F46" s="6"/>
      <c r="G46" s="18"/>
      <c r="H46" s="6"/>
      <c r="I46" s="6"/>
      <c r="J46" s="6"/>
      <c r="K46" s="6"/>
      <c r="L46" s="6"/>
      <c r="M46" s="6"/>
      <c r="N46" s="41"/>
      <c r="O46" s="41"/>
      <c r="P46" s="41"/>
      <c r="Q46" s="41"/>
      <c r="R46" s="41"/>
    </row>
    <row r="47" spans="1:18" s="22" customFormat="1" ht="16.5" customHeight="1" thickBot="1" x14ac:dyDescent="0.3">
      <c r="A47" s="225" t="s">
        <v>11</v>
      </c>
      <c r="B47" s="226"/>
      <c r="C47" s="226"/>
      <c r="D47" s="226"/>
      <c r="E47" s="226"/>
      <c r="F47" s="226"/>
      <c r="G47" s="226"/>
      <c r="H47" s="226"/>
      <c r="I47" s="226"/>
      <c r="J47" s="226"/>
      <c r="K47" s="226"/>
      <c r="L47" s="226"/>
      <c r="M47" s="226"/>
      <c r="N47" s="266" t="s">
        <v>2</v>
      </c>
      <c r="O47" s="266"/>
      <c r="P47" s="42" t="s">
        <v>3</v>
      </c>
      <c r="Q47" s="266" t="s">
        <v>4</v>
      </c>
      <c r="R47" s="366"/>
    </row>
    <row r="48" spans="1:18" s="2" customFormat="1" ht="31.5" customHeight="1" thickBot="1" x14ac:dyDescent="0.35">
      <c r="A48" s="230" t="s">
        <v>51</v>
      </c>
      <c r="B48" s="231"/>
      <c r="C48" s="231"/>
      <c r="D48" s="231"/>
      <c r="E48" s="231"/>
      <c r="F48" s="231"/>
      <c r="G48" s="231"/>
      <c r="H48" s="231"/>
      <c r="I48" s="231"/>
      <c r="J48" s="231"/>
      <c r="K48" s="231"/>
      <c r="L48" s="231"/>
      <c r="M48" s="232"/>
      <c r="N48" s="371"/>
      <c r="O48" s="371"/>
      <c r="P48" s="114"/>
      <c r="Q48" s="372">
        <f>SUM(N48:P48)</f>
        <v>0</v>
      </c>
      <c r="R48" s="373"/>
    </row>
    <row r="49" spans="1:18" s="22" customFormat="1" ht="23.85" customHeight="1" thickBot="1" x14ac:dyDescent="0.3">
      <c r="A49" s="6"/>
      <c r="B49" s="6"/>
      <c r="C49" s="6"/>
      <c r="D49" s="6"/>
      <c r="E49" s="6"/>
      <c r="F49" s="6"/>
      <c r="G49" s="18"/>
      <c r="H49" s="6"/>
      <c r="I49" s="6"/>
      <c r="J49" s="6"/>
      <c r="K49" s="6"/>
      <c r="L49" s="6"/>
      <c r="M49" s="6"/>
      <c r="N49" s="41"/>
      <c r="O49" s="41"/>
      <c r="P49" s="41"/>
      <c r="Q49" s="41"/>
      <c r="R49" s="41"/>
    </row>
    <row r="50" spans="1:18" s="22" customFormat="1" ht="16.5" customHeight="1" thickBot="1" x14ac:dyDescent="0.3">
      <c r="A50" s="225" t="s">
        <v>12</v>
      </c>
      <c r="B50" s="226"/>
      <c r="C50" s="226"/>
      <c r="D50" s="226"/>
      <c r="E50" s="266" t="s">
        <v>13</v>
      </c>
      <c r="F50" s="266"/>
      <c r="G50" s="266"/>
      <c r="H50" s="266"/>
      <c r="I50" s="266"/>
      <c r="J50" s="266"/>
      <c r="K50" s="266"/>
      <c r="L50" s="266"/>
      <c r="M50" s="266"/>
      <c r="N50" s="383" t="s">
        <v>2</v>
      </c>
      <c r="O50" s="383"/>
      <c r="P50" s="79" t="s">
        <v>3</v>
      </c>
      <c r="Q50" s="383" t="s">
        <v>4</v>
      </c>
      <c r="R50" s="384"/>
    </row>
    <row r="51" spans="1:18" s="2" customFormat="1" ht="16.5" customHeight="1" x14ac:dyDescent="0.3">
      <c r="A51" s="387" t="s">
        <v>36</v>
      </c>
      <c r="B51" s="388"/>
      <c r="C51" s="388"/>
      <c r="D51" s="389"/>
      <c r="E51" s="267"/>
      <c r="F51" s="268"/>
      <c r="G51" s="268"/>
      <c r="H51" s="268"/>
      <c r="I51" s="268"/>
      <c r="J51" s="268"/>
      <c r="K51" s="268"/>
      <c r="L51" s="268"/>
      <c r="M51" s="269"/>
      <c r="N51" s="378"/>
      <c r="O51" s="379"/>
      <c r="P51" s="110"/>
      <c r="Q51" s="362">
        <f>SUM(N51:P51)</f>
        <v>0</v>
      </c>
      <c r="R51" s="363"/>
    </row>
    <row r="52" spans="1:18" s="2" customFormat="1" ht="16.5" customHeight="1" x14ac:dyDescent="0.3">
      <c r="A52" s="390"/>
      <c r="B52" s="229"/>
      <c r="C52" s="229"/>
      <c r="D52" s="391"/>
      <c r="E52" s="270"/>
      <c r="F52" s="271"/>
      <c r="G52" s="271"/>
      <c r="H52" s="271"/>
      <c r="I52" s="271"/>
      <c r="J52" s="271"/>
      <c r="K52" s="271"/>
      <c r="L52" s="271"/>
      <c r="M52" s="272"/>
      <c r="N52" s="339"/>
      <c r="O52" s="340"/>
      <c r="P52" s="111"/>
      <c r="Q52" s="376">
        <f>SUM(N52:P52)</f>
        <v>0</v>
      </c>
      <c r="R52" s="377"/>
    </row>
    <row r="53" spans="1:18" s="2" customFormat="1" ht="16.5" customHeight="1" x14ac:dyDescent="0.3">
      <c r="A53" s="390"/>
      <c r="B53" s="229"/>
      <c r="C53" s="229"/>
      <c r="D53" s="391"/>
      <c r="E53" s="270"/>
      <c r="F53" s="271"/>
      <c r="G53" s="271"/>
      <c r="H53" s="271"/>
      <c r="I53" s="271"/>
      <c r="J53" s="271"/>
      <c r="K53" s="271"/>
      <c r="L53" s="271"/>
      <c r="M53" s="272"/>
      <c r="N53" s="339"/>
      <c r="O53" s="340"/>
      <c r="P53" s="111"/>
      <c r="Q53" s="247">
        <f>SUM(N53:P53)</f>
        <v>0</v>
      </c>
      <c r="R53" s="248"/>
    </row>
    <row r="54" spans="1:18" s="2" customFormat="1" ht="16.5" customHeight="1" thickBot="1" x14ac:dyDescent="0.35">
      <c r="A54" s="244"/>
      <c r="B54" s="245"/>
      <c r="C54" s="245"/>
      <c r="D54" s="246"/>
      <c r="E54" s="368"/>
      <c r="F54" s="369"/>
      <c r="G54" s="369"/>
      <c r="H54" s="369"/>
      <c r="I54" s="369"/>
      <c r="J54" s="369"/>
      <c r="K54" s="369"/>
      <c r="L54" s="369"/>
      <c r="M54" s="370"/>
      <c r="N54" s="341"/>
      <c r="O54" s="342"/>
      <c r="P54" s="112"/>
      <c r="Q54" s="249">
        <f>SUM(N54:P54)</f>
        <v>0</v>
      </c>
      <c r="R54" s="250"/>
    </row>
    <row r="55" spans="1:18" s="22" customFormat="1" ht="16.5" customHeight="1" thickBot="1" x14ac:dyDescent="0.3">
      <c r="A55" s="2"/>
      <c r="B55" s="2"/>
      <c r="L55" s="77"/>
      <c r="M55" s="78"/>
      <c r="N55" s="78"/>
      <c r="O55" s="78"/>
      <c r="P55" s="80" t="s">
        <v>37</v>
      </c>
      <c r="Q55" s="251">
        <f>SUM(Q51:R54)</f>
        <v>0</v>
      </c>
      <c r="R55" s="252"/>
    </row>
    <row r="56" spans="1:18" s="22" customFormat="1" thickBot="1" x14ac:dyDescent="0.3">
      <c r="A56" s="2"/>
      <c r="B56" s="2"/>
    </row>
    <row r="57" spans="1:18" s="22" customFormat="1" ht="27.75" customHeight="1" thickBot="1" x14ac:dyDescent="0.3">
      <c r="A57" s="225" t="s">
        <v>58</v>
      </c>
      <c r="B57" s="226"/>
      <c r="C57" s="226"/>
      <c r="D57" s="226"/>
      <c r="E57" s="226"/>
      <c r="F57" s="226"/>
      <c r="G57" s="226"/>
      <c r="H57" s="226"/>
      <c r="I57" s="226"/>
      <c r="J57" s="226"/>
      <c r="K57" s="226"/>
      <c r="L57" s="226"/>
      <c r="M57" s="226"/>
      <c r="N57" s="226"/>
      <c r="O57" s="226"/>
      <c r="P57" s="227"/>
      <c r="Q57" s="253">
        <f>SUM(Q55,Q48,Q45,Q42,Q26)</f>
        <v>0</v>
      </c>
      <c r="R57" s="254"/>
    </row>
    <row r="58" spans="1:18" s="22" customFormat="1" ht="34.5" customHeight="1" thickBot="1" x14ac:dyDescent="0.3">
      <c r="A58" s="2"/>
      <c r="B58" s="2"/>
    </row>
    <row r="59" spans="1:18" s="22" customFormat="1" ht="16.5" customHeight="1" x14ac:dyDescent="0.25">
      <c r="A59" s="236" t="s">
        <v>2</v>
      </c>
      <c r="B59" s="237"/>
      <c r="C59" s="11"/>
      <c r="D59" s="11"/>
      <c r="E59" s="11"/>
      <c r="F59" s="11"/>
      <c r="G59" s="15"/>
      <c r="H59" s="11"/>
      <c r="I59" s="67"/>
      <c r="J59" s="237" t="s">
        <v>3</v>
      </c>
      <c r="K59" s="237"/>
      <c r="L59" s="237"/>
      <c r="M59" s="11"/>
      <c r="N59" s="11"/>
      <c r="O59" s="11"/>
      <c r="P59" s="11"/>
      <c r="Q59" s="11"/>
      <c r="R59" s="62"/>
    </row>
    <row r="60" spans="1:18" s="22" customFormat="1" ht="16.5" customHeight="1" x14ac:dyDescent="0.25">
      <c r="A60" s="233" t="s">
        <v>14</v>
      </c>
      <c r="B60" s="234"/>
      <c r="C60" s="234"/>
      <c r="D60" s="234"/>
      <c r="E60" s="234"/>
      <c r="F60" s="234"/>
      <c r="G60" s="234"/>
      <c r="H60" s="234"/>
      <c r="I60" s="235"/>
      <c r="J60" s="228" t="s">
        <v>16</v>
      </c>
      <c r="K60" s="229"/>
      <c r="L60" s="229"/>
      <c r="M60" s="229"/>
      <c r="N60" s="6"/>
      <c r="O60" s="6"/>
      <c r="P60" s="6"/>
      <c r="Q60" s="6"/>
      <c r="R60" s="4"/>
    </row>
    <row r="61" spans="1:18" s="22" customFormat="1" ht="20.100000000000001" customHeight="1" x14ac:dyDescent="0.25">
      <c r="A61" s="256"/>
      <c r="B61" s="257"/>
      <c r="C61" s="257"/>
      <c r="D61" s="257"/>
      <c r="E61" s="257"/>
      <c r="F61" s="257"/>
      <c r="G61" s="257"/>
      <c r="H61" s="257"/>
      <c r="I61" s="258"/>
      <c r="J61" s="262"/>
      <c r="K61" s="257"/>
      <c r="L61" s="257"/>
      <c r="M61" s="257"/>
      <c r="N61" s="257"/>
      <c r="O61" s="257"/>
      <c r="P61" s="257"/>
      <c r="Q61" s="257"/>
      <c r="R61" s="263"/>
    </row>
    <row r="62" spans="1:18" s="22" customFormat="1" ht="20.100000000000001" customHeight="1" x14ac:dyDescent="0.25">
      <c r="A62" s="256"/>
      <c r="B62" s="257"/>
      <c r="C62" s="257"/>
      <c r="D62" s="257"/>
      <c r="E62" s="257"/>
      <c r="F62" s="257"/>
      <c r="G62" s="257"/>
      <c r="H62" s="257"/>
      <c r="I62" s="258"/>
      <c r="J62" s="262"/>
      <c r="K62" s="257"/>
      <c r="L62" s="257"/>
      <c r="M62" s="257"/>
      <c r="N62" s="257"/>
      <c r="O62" s="257"/>
      <c r="P62" s="257"/>
      <c r="Q62" s="257"/>
      <c r="R62" s="263"/>
    </row>
    <row r="63" spans="1:18" s="22" customFormat="1" ht="20.100000000000001" customHeight="1" x14ac:dyDescent="0.25">
      <c r="A63" s="256"/>
      <c r="B63" s="257"/>
      <c r="C63" s="257"/>
      <c r="D63" s="257"/>
      <c r="E63" s="257"/>
      <c r="F63" s="257"/>
      <c r="G63" s="257"/>
      <c r="H63" s="257"/>
      <c r="I63" s="258"/>
      <c r="J63" s="262"/>
      <c r="K63" s="257"/>
      <c r="L63" s="257"/>
      <c r="M63" s="257"/>
      <c r="N63" s="257"/>
      <c r="O63" s="257"/>
      <c r="P63" s="257"/>
      <c r="Q63" s="257"/>
      <c r="R63" s="263"/>
    </row>
    <row r="64" spans="1:18" s="22" customFormat="1" ht="20.100000000000001" customHeight="1" x14ac:dyDescent="0.25">
      <c r="A64" s="256"/>
      <c r="B64" s="257"/>
      <c r="C64" s="257"/>
      <c r="D64" s="257"/>
      <c r="E64" s="257"/>
      <c r="F64" s="257"/>
      <c r="G64" s="257"/>
      <c r="H64" s="257"/>
      <c r="I64" s="258"/>
      <c r="J64" s="262"/>
      <c r="K64" s="257"/>
      <c r="L64" s="257"/>
      <c r="M64" s="257"/>
      <c r="N64" s="257"/>
      <c r="O64" s="257"/>
      <c r="P64" s="257"/>
      <c r="Q64" s="257"/>
      <c r="R64" s="263"/>
    </row>
    <row r="65" spans="1:18" s="22" customFormat="1" ht="20.100000000000001" customHeight="1" x14ac:dyDescent="0.25">
      <c r="A65" s="259"/>
      <c r="B65" s="260"/>
      <c r="C65" s="260"/>
      <c r="D65" s="260"/>
      <c r="E65" s="260"/>
      <c r="F65" s="260"/>
      <c r="G65" s="260"/>
      <c r="H65" s="260"/>
      <c r="I65" s="261"/>
      <c r="J65" s="264"/>
      <c r="K65" s="260"/>
      <c r="L65" s="260"/>
      <c r="M65" s="260"/>
      <c r="N65" s="260"/>
      <c r="O65" s="260"/>
      <c r="P65" s="260"/>
      <c r="Q65" s="260"/>
      <c r="R65" s="265"/>
    </row>
    <row r="66" spans="1:18" s="22" customFormat="1" ht="20.100000000000001" customHeight="1" x14ac:dyDescent="0.25">
      <c r="A66" s="46"/>
      <c r="B66" s="40"/>
      <c r="C66" s="40"/>
      <c r="D66" s="40"/>
      <c r="E66" s="43"/>
      <c r="F66" s="43"/>
      <c r="G66" s="43"/>
      <c r="H66" s="43"/>
      <c r="I66" s="64"/>
      <c r="J66" s="44"/>
      <c r="K66" s="43"/>
      <c r="L66" s="43"/>
      <c r="M66" s="43"/>
      <c r="N66" s="43"/>
      <c r="O66" s="43"/>
      <c r="P66" s="43"/>
      <c r="Q66" s="66"/>
      <c r="R66" s="45"/>
    </row>
    <row r="67" spans="1:18" s="22" customFormat="1" ht="54.75" customHeight="1" x14ac:dyDescent="0.25">
      <c r="A67" s="233" t="s">
        <v>15</v>
      </c>
      <c r="B67" s="234"/>
      <c r="C67" s="234"/>
      <c r="D67" s="234"/>
      <c r="E67" s="234"/>
      <c r="F67" s="234"/>
      <c r="G67" s="234"/>
      <c r="H67" s="234"/>
      <c r="I67" s="235"/>
      <c r="J67" s="238" t="s">
        <v>15</v>
      </c>
      <c r="K67" s="234"/>
      <c r="L67" s="234"/>
      <c r="M67" s="234"/>
      <c r="N67" s="234"/>
      <c r="O67" s="234"/>
      <c r="P67" s="234"/>
      <c r="Q67" s="234"/>
      <c r="R67" s="239"/>
    </row>
    <row r="68" spans="1:18" s="22" customFormat="1" ht="20.100000000000001" customHeight="1" x14ac:dyDescent="0.25">
      <c r="A68" s="5"/>
      <c r="B68" s="6"/>
      <c r="C68" s="6"/>
      <c r="D68" s="6"/>
      <c r="E68" s="6"/>
      <c r="F68" s="6"/>
      <c r="G68" s="18"/>
      <c r="H68" s="6"/>
      <c r="I68" s="8"/>
      <c r="J68" s="25"/>
      <c r="K68" s="6"/>
      <c r="L68" s="6"/>
      <c r="M68" s="6"/>
      <c r="N68" s="6"/>
      <c r="O68" s="6"/>
      <c r="P68" s="6"/>
      <c r="Q68" s="6"/>
      <c r="R68" s="4"/>
    </row>
    <row r="69" spans="1:18" s="22" customFormat="1" ht="20.100000000000001" customHeight="1" x14ac:dyDescent="0.25">
      <c r="A69" s="217" t="s">
        <v>38</v>
      </c>
      <c r="B69" s="218"/>
      <c r="C69" s="255"/>
      <c r="D69" s="255"/>
      <c r="E69" s="94"/>
      <c r="F69" s="94"/>
      <c r="G69" s="94"/>
      <c r="H69" s="94"/>
      <c r="I69" s="8"/>
      <c r="J69" s="63"/>
      <c r="K69" s="218" t="s">
        <v>38</v>
      </c>
      <c r="L69" s="218"/>
      <c r="M69" s="218"/>
      <c r="N69" s="255"/>
      <c r="O69" s="255"/>
      <c r="P69" s="255"/>
      <c r="Q69" s="94"/>
      <c r="R69" s="4"/>
    </row>
    <row r="70" spans="1:18" s="22" customFormat="1" ht="20.100000000000001" customHeight="1" x14ac:dyDescent="0.25">
      <c r="A70" s="217" t="s">
        <v>39</v>
      </c>
      <c r="B70" s="218"/>
      <c r="C70" s="255"/>
      <c r="D70" s="255"/>
      <c r="E70" s="255"/>
      <c r="F70" s="255"/>
      <c r="G70" s="255"/>
      <c r="H70" s="255"/>
      <c r="I70" s="8"/>
      <c r="J70" s="63"/>
      <c r="K70" s="218" t="s">
        <v>39</v>
      </c>
      <c r="L70" s="218"/>
      <c r="M70" s="218"/>
      <c r="N70" s="255"/>
      <c r="O70" s="255"/>
      <c r="P70" s="255"/>
      <c r="Q70" s="255"/>
      <c r="R70" s="4"/>
    </row>
    <row r="71" spans="1:18" s="22" customFormat="1" ht="20.100000000000001" customHeight="1" x14ac:dyDescent="0.25">
      <c r="A71" s="46"/>
      <c r="B71" s="40"/>
      <c r="C71" s="40"/>
      <c r="D71" s="40"/>
      <c r="E71" s="43"/>
      <c r="F71" s="43"/>
      <c r="G71" s="43"/>
      <c r="H71" s="43"/>
      <c r="I71" s="64"/>
      <c r="J71" s="44"/>
      <c r="K71" s="43"/>
      <c r="L71" s="43"/>
      <c r="M71" s="43"/>
      <c r="N71" s="43"/>
      <c r="O71" s="43"/>
      <c r="P71" s="43"/>
      <c r="Q71" s="43"/>
      <c r="R71" s="45"/>
    </row>
    <row r="72" spans="1:18" s="22" customFormat="1" ht="20.100000000000001" customHeight="1" thickBot="1" x14ac:dyDescent="0.3">
      <c r="A72" s="39"/>
      <c r="B72" s="3"/>
      <c r="C72" s="47"/>
      <c r="D72" s="47"/>
      <c r="E72" s="48"/>
      <c r="F72" s="48"/>
      <c r="G72" s="48"/>
      <c r="H72" s="48"/>
      <c r="I72" s="65"/>
      <c r="J72" s="49"/>
      <c r="K72" s="48"/>
      <c r="L72" s="48"/>
      <c r="M72" s="48"/>
      <c r="N72" s="48"/>
      <c r="O72" s="48"/>
      <c r="P72" s="48"/>
      <c r="Q72" s="48"/>
      <c r="R72" s="50"/>
    </row>
    <row r="73" spans="1:18" s="22" customFormat="1" x14ac:dyDescent="0.25">
      <c r="A73" s="16"/>
      <c r="B73" s="16"/>
      <c r="C73" s="16"/>
      <c r="D73" s="16"/>
      <c r="E73" s="16"/>
      <c r="F73" s="16"/>
      <c r="G73" s="16"/>
      <c r="H73" s="16"/>
      <c r="I73" s="16"/>
      <c r="J73" s="16"/>
      <c r="K73" s="16"/>
      <c r="L73" s="16"/>
      <c r="M73" s="16"/>
      <c r="N73" s="16"/>
      <c r="O73" s="16"/>
      <c r="P73" s="16"/>
      <c r="Q73" s="16"/>
      <c r="R73" s="16"/>
    </row>
    <row r="74" spans="1:18" s="22" customFormat="1" x14ac:dyDescent="0.25">
      <c r="A74" s="16"/>
      <c r="B74" s="16"/>
      <c r="C74" s="16"/>
      <c r="D74" s="16"/>
      <c r="E74" s="16"/>
      <c r="F74" s="16"/>
      <c r="G74" s="16"/>
      <c r="H74" s="16"/>
      <c r="I74" s="16"/>
      <c r="J74" s="16"/>
      <c r="K74" s="16"/>
      <c r="L74" s="16"/>
      <c r="M74" s="16"/>
      <c r="N74" s="16"/>
      <c r="O74" s="16"/>
      <c r="P74" s="16"/>
      <c r="Q74" s="51" t="s">
        <v>77</v>
      </c>
      <c r="R74" s="16"/>
    </row>
  </sheetData>
  <sheetProtection selectLockedCells="1"/>
  <mergeCells count="149">
    <mergeCell ref="E53:M53"/>
    <mergeCell ref="E54:M54"/>
    <mergeCell ref="N48:O48"/>
    <mergeCell ref="Q48:R48"/>
    <mergeCell ref="M34:O34"/>
    <mergeCell ref="M35:O35"/>
    <mergeCell ref="M36:O36"/>
    <mergeCell ref="M40:O40"/>
    <mergeCell ref="A44:M44"/>
    <mergeCell ref="A41:B41"/>
    <mergeCell ref="Q52:R52"/>
    <mergeCell ref="N51:O51"/>
    <mergeCell ref="N47:O47"/>
    <mergeCell ref="Q47:R47"/>
    <mergeCell ref="M41:O41"/>
    <mergeCell ref="C40:D40"/>
    <mergeCell ref="C41:D41"/>
    <mergeCell ref="A40:B40"/>
    <mergeCell ref="N50:O50"/>
    <mergeCell ref="Q50:R50"/>
    <mergeCell ref="Q45:R45"/>
    <mergeCell ref="E40:G40"/>
    <mergeCell ref="E41:G41"/>
    <mergeCell ref="A51:D54"/>
    <mergeCell ref="K70:M70"/>
    <mergeCell ref="K69:M69"/>
    <mergeCell ref="N69:P69"/>
    <mergeCell ref="N70:Q70"/>
    <mergeCell ref="N52:O52"/>
    <mergeCell ref="N53:O53"/>
    <mergeCell ref="N54:O54"/>
    <mergeCell ref="Q23:R25"/>
    <mergeCell ref="A31:R31"/>
    <mergeCell ref="A29:R30"/>
    <mergeCell ref="A28:R28"/>
    <mergeCell ref="A32:R32"/>
    <mergeCell ref="H37:J37"/>
    <mergeCell ref="N24:O24"/>
    <mergeCell ref="N25:O25"/>
    <mergeCell ref="E37:G37"/>
    <mergeCell ref="H24:M24"/>
    <mergeCell ref="H25:M25"/>
    <mergeCell ref="A60:I60"/>
    <mergeCell ref="Q51:R51"/>
    <mergeCell ref="Q26:R26"/>
    <mergeCell ref="Q44:R44"/>
    <mergeCell ref="N44:O44"/>
    <mergeCell ref="N45:O45"/>
    <mergeCell ref="Q20:R20"/>
    <mergeCell ref="A7:E7"/>
    <mergeCell ref="A18:K18"/>
    <mergeCell ref="A19:K19"/>
    <mergeCell ref="A17:K17"/>
    <mergeCell ref="B10:E10"/>
    <mergeCell ref="C16:R16"/>
    <mergeCell ref="O17:P17"/>
    <mergeCell ref="Q17:R17"/>
    <mergeCell ref="L20:N20"/>
    <mergeCell ref="O20:P20"/>
    <mergeCell ref="A1:R1"/>
    <mergeCell ref="Q3:R3"/>
    <mergeCell ref="O18:P18"/>
    <mergeCell ref="L17:N17"/>
    <mergeCell ref="L18:N18"/>
    <mergeCell ref="L19:N19"/>
    <mergeCell ref="I14:L14"/>
    <mergeCell ref="N5:R5"/>
    <mergeCell ref="A3:P3"/>
    <mergeCell ref="M12:O12"/>
    <mergeCell ref="Q12:R12"/>
    <mergeCell ref="M14:O14"/>
    <mergeCell ref="Q14:R14"/>
    <mergeCell ref="Q18:R18"/>
    <mergeCell ref="O19:P19"/>
    <mergeCell ref="Q19:R19"/>
    <mergeCell ref="C5:I5"/>
    <mergeCell ref="A6:C6"/>
    <mergeCell ref="D6:G6"/>
    <mergeCell ref="H6:R6"/>
    <mergeCell ref="K5:M5"/>
    <mergeCell ref="A21:K21"/>
    <mergeCell ref="O22:P22"/>
    <mergeCell ref="Q22:R22"/>
    <mergeCell ref="B24:F24"/>
    <mergeCell ref="B33:L34"/>
    <mergeCell ref="M38:O38"/>
    <mergeCell ref="M39:O39"/>
    <mergeCell ref="L21:N21"/>
    <mergeCell ref="A22:K22"/>
    <mergeCell ref="B25:F25"/>
    <mergeCell ref="C38:D38"/>
    <mergeCell ref="C39:D39"/>
    <mergeCell ref="I38:J38"/>
    <mergeCell ref="E39:G39"/>
    <mergeCell ref="A23:P23"/>
    <mergeCell ref="B35:L36"/>
    <mergeCell ref="A38:B38"/>
    <mergeCell ref="A39:B39"/>
    <mergeCell ref="C37:D37"/>
    <mergeCell ref="Q21:R21"/>
    <mergeCell ref="O21:P21"/>
    <mergeCell ref="A50:D50"/>
    <mergeCell ref="E50:M50"/>
    <mergeCell ref="E51:M51"/>
    <mergeCell ref="E52:M52"/>
    <mergeCell ref="E38:G38"/>
    <mergeCell ref="B8:H8"/>
    <mergeCell ref="B9:H9"/>
    <mergeCell ref="I8:K8"/>
    <mergeCell ref="I9:K9"/>
    <mergeCell ref="I10:K10"/>
    <mergeCell ref="L8:R8"/>
    <mergeCell ref="L10:P10"/>
    <mergeCell ref="L9:R9"/>
    <mergeCell ref="A12:B12"/>
    <mergeCell ref="A14:B14"/>
    <mergeCell ref="D12:E12"/>
    <mergeCell ref="F12:H12"/>
    <mergeCell ref="M33:O33"/>
    <mergeCell ref="I12:L12"/>
    <mergeCell ref="D14:E14"/>
    <mergeCell ref="F14:H14"/>
    <mergeCell ref="M37:O37"/>
    <mergeCell ref="A20:K20"/>
    <mergeCell ref="L22:N22"/>
    <mergeCell ref="A69:B69"/>
    <mergeCell ref="A70:B70"/>
    <mergeCell ref="H39:J39"/>
    <mergeCell ref="H40:J40"/>
    <mergeCell ref="H41:J41"/>
    <mergeCell ref="A57:P57"/>
    <mergeCell ref="J60:M60"/>
    <mergeCell ref="A47:M47"/>
    <mergeCell ref="A48:M48"/>
    <mergeCell ref="A67:I67"/>
    <mergeCell ref="A59:B59"/>
    <mergeCell ref="J59:L59"/>
    <mergeCell ref="J67:R67"/>
    <mergeCell ref="N42:P42"/>
    <mergeCell ref="Q42:R42"/>
    <mergeCell ref="A45:M45"/>
    <mergeCell ref="Q53:R53"/>
    <mergeCell ref="Q54:R54"/>
    <mergeCell ref="Q55:R55"/>
    <mergeCell ref="Q57:R57"/>
    <mergeCell ref="C69:D69"/>
    <mergeCell ref="C70:H70"/>
    <mergeCell ref="A61:I65"/>
    <mergeCell ref="J61:R65"/>
  </mergeCells>
  <hyperlinks>
    <hyperlink ref="D6" r:id="rId1" display="Idaho Travel Policy and Procedures" xr:uid="{00000000-0004-0000-0000-000000000000}"/>
    <hyperlink ref="H37" r:id="rId2" display="http://www.gsa.gov/portal/content/104877" xr:uid="{00000000-0004-0000-0000-000001000000}"/>
    <hyperlink ref="H37:J37" r:id="rId3" display="Federal Rate" xr:uid="{00000000-0004-0000-0000-000002000000}"/>
    <hyperlink ref="D6:G6" r:id="rId4" display="Idaho Travel Policy." xr:uid="{00000000-0004-0000-0000-000003000000}"/>
  </hyperlinks>
  <pageMargins left="0.38541666666666669" right="0.39583333333333331" top="0.5" bottom="0.5" header="0.3" footer="0.3"/>
  <pageSetup orientation="portrait" r:id="rId5"/>
  <ignoredErrors>
    <ignoredError sqref="R34:R35 R36:R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7"/>
  <sheetViews>
    <sheetView showGridLines="0" showRowColHeaders="0" showRuler="0" view="pageLayout" zoomScaleNormal="100" zoomScaleSheetLayoutView="100" workbookViewId="0">
      <selection activeCell="Q50" sqref="Q50:R50"/>
    </sheetView>
  </sheetViews>
  <sheetFormatPr defaultColWidth="9.109375" defaultRowHeight="13.8" x14ac:dyDescent="0.25"/>
  <cols>
    <col min="1" max="1" width="7.5546875" style="16" customWidth="1"/>
    <col min="2" max="2" width="6.6640625" style="16" customWidth="1"/>
    <col min="3" max="3" width="10.33203125" style="16" customWidth="1"/>
    <col min="4" max="5" width="3" style="16" customWidth="1"/>
    <col min="6" max="6" width="3.44140625" style="16" customWidth="1"/>
    <col min="7" max="7" width="6" style="16" customWidth="1"/>
    <col min="8" max="8" width="6.6640625" style="16" customWidth="1"/>
    <col min="9" max="9" width="3.88671875" style="16" customWidth="1"/>
    <col min="10" max="10" width="2.44140625" style="16" customWidth="1"/>
    <col min="11" max="11" width="3.33203125" style="16" customWidth="1"/>
    <col min="12" max="12" width="3.44140625" style="16" customWidth="1"/>
    <col min="13" max="13" width="4.33203125" style="16" customWidth="1"/>
    <col min="14" max="14" width="4.88671875" style="16" customWidth="1"/>
    <col min="15" max="15" width="3.88671875" style="16" customWidth="1"/>
    <col min="16" max="16" width="8.6640625" style="16" customWidth="1"/>
    <col min="17" max="17" width="8.5546875" style="16" customWidth="1"/>
    <col min="18" max="18" width="8" style="16" customWidth="1"/>
    <col min="19" max="16384" width="9.109375" style="16"/>
  </cols>
  <sheetData>
    <row r="1" spans="1:22" s="54" customFormat="1" ht="19.5" customHeight="1" x14ac:dyDescent="0.3">
      <c r="A1" s="546" t="s">
        <v>0</v>
      </c>
      <c r="B1" s="546"/>
      <c r="C1" s="546"/>
      <c r="D1" s="546"/>
      <c r="E1" s="546"/>
      <c r="F1" s="546"/>
      <c r="G1" s="546"/>
      <c r="H1" s="546"/>
      <c r="I1" s="546"/>
      <c r="J1" s="546"/>
      <c r="K1" s="546"/>
      <c r="L1" s="546"/>
      <c r="M1" s="546"/>
      <c r="N1" s="546"/>
      <c r="O1" s="546"/>
      <c r="P1" s="546"/>
      <c r="Q1" s="546"/>
      <c r="R1" s="546"/>
    </row>
    <row r="2" spans="1:22" ht="16.5" customHeight="1" thickBot="1" x14ac:dyDescent="0.3">
      <c r="A2" s="115"/>
      <c r="B2" s="115"/>
      <c r="C2" s="116"/>
      <c r="D2" s="116"/>
      <c r="E2" s="116"/>
      <c r="F2" s="116"/>
      <c r="G2" s="116"/>
      <c r="H2" s="116"/>
      <c r="I2" s="116"/>
      <c r="J2" s="116"/>
      <c r="K2" s="116"/>
      <c r="L2" s="116"/>
      <c r="M2" s="116"/>
      <c r="N2" s="116"/>
      <c r="O2" s="116"/>
      <c r="P2" s="116"/>
      <c r="Q2" s="116"/>
      <c r="R2" s="116"/>
    </row>
    <row r="3" spans="1:22" ht="27.75" customHeight="1" thickBot="1" x14ac:dyDescent="0.3">
      <c r="A3" s="547" t="s">
        <v>56</v>
      </c>
      <c r="B3" s="548"/>
      <c r="C3" s="548"/>
      <c r="D3" s="548"/>
      <c r="E3" s="548"/>
      <c r="F3" s="548"/>
      <c r="G3" s="548"/>
      <c r="H3" s="548"/>
      <c r="I3" s="548"/>
      <c r="J3" s="548"/>
      <c r="K3" s="548"/>
      <c r="L3" s="548"/>
      <c r="M3" s="548"/>
      <c r="N3" s="548"/>
      <c r="O3" s="548"/>
      <c r="P3" s="549"/>
      <c r="Q3" s="550">
        <f>SUM(Q26,Q42,Q45,Q48,Q55)</f>
        <v>2521.672</v>
      </c>
      <c r="R3" s="551"/>
      <c r="T3" s="396"/>
      <c r="U3" s="396"/>
      <c r="V3" s="396"/>
    </row>
    <row r="4" spans="1:22" s="17" customFormat="1" ht="12" customHeight="1" thickBot="1" x14ac:dyDescent="0.35">
      <c r="A4" s="117"/>
      <c r="B4" s="117"/>
      <c r="C4" s="117"/>
      <c r="D4" s="117"/>
      <c r="E4" s="117"/>
      <c r="F4" s="118"/>
      <c r="G4" s="118"/>
      <c r="H4" s="118"/>
      <c r="I4" s="118"/>
      <c r="J4" s="119"/>
      <c r="K4" s="119"/>
      <c r="L4" s="120"/>
      <c r="M4" s="120"/>
      <c r="N4" s="120"/>
      <c r="O4" s="120"/>
      <c r="P4" s="120"/>
      <c r="Q4" s="121"/>
      <c r="R4" s="121"/>
      <c r="T4" s="215"/>
    </row>
    <row r="5" spans="1:22" s="87" customFormat="1" ht="16.5" customHeight="1" x14ac:dyDescent="0.25">
      <c r="A5" s="122" t="s">
        <v>17</v>
      </c>
      <c r="B5" s="123"/>
      <c r="C5" s="552" t="s">
        <v>59</v>
      </c>
      <c r="D5" s="552"/>
      <c r="E5" s="552"/>
      <c r="F5" s="552"/>
      <c r="G5" s="552"/>
      <c r="H5" s="552"/>
      <c r="I5" s="552"/>
      <c r="J5" s="123"/>
      <c r="K5" s="553" t="s">
        <v>18</v>
      </c>
      <c r="L5" s="553"/>
      <c r="M5" s="553"/>
      <c r="N5" s="552" t="s">
        <v>60</v>
      </c>
      <c r="O5" s="552"/>
      <c r="P5" s="552"/>
      <c r="Q5" s="552"/>
      <c r="R5" s="554"/>
    </row>
    <row r="6" spans="1:22" s="17" customFormat="1" ht="24" customHeight="1" x14ac:dyDescent="0.25">
      <c r="A6" s="323" t="s">
        <v>72</v>
      </c>
      <c r="B6" s="324"/>
      <c r="C6" s="324"/>
      <c r="D6" s="397" t="s">
        <v>71</v>
      </c>
      <c r="E6" s="397"/>
      <c r="F6" s="397"/>
      <c r="G6" s="397"/>
      <c r="H6" s="326" t="s">
        <v>73</v>
      </c>
      <c r="I6" s="326"/>
      <c r="J6" s="326"/>
      <c r="K6" s="326"/>
      <c r="L6" s="326"/>
      <c r="M6" s="326"/>
      <c r="N6" s="326"/>
      <c r="O6" s="326"/>
      <c r="P6" s="326"/>
      <c r="Q6" s="326"/>
      <c r="R6" s="327"/>
    </row>
    <row r="7" spans="1:22" s="19" customFormat="1" ht="16.5" customHeight="1" x14ac:dyDescent="0.3">
      <c r="A7" s="555" t="s">
        <v>2</v>
      </c>
      <c r="B7" s="556"/>
      <c r="C7" s="556"/>
      <c r="D7" s="556"/>
      <c r="E7" s="556"/>
      <c r="F7" s="124"/>
      <c r="G7" s="124"/>
      <c r="H7" s="125"/>
      <c r="I7" s="126" t="s">
        <v>3</v>
      </c>
      <c r="J7" s="126"/>
      <c r="K7" s="126"/>
      <c r="L7" s="126"/>
      <c r="M7" s="126"/>
      <c r="N7" s="126"/>
      <c r="O7" s="126"/>
      <c r="P7" s="126"/>
      <c r="Q7" s="126"/>
      <c r="R7" s="127"/>
      <c r="S7" s="113"/>
      <c r="T7" s="113"/>
      <c r="U7" s="229"/>
    </row>
    <row r="8" spans="1:22" s="1" customFormat="1" ht="16.5" customHeight="1" x14ac:dyDescent="0.3">
      <c r="A8" s="128" t="s">
        <v>19</v>
      </c>
      <c r="B8" s="395" t="s">
        <v>61</v>
      </c>
      <c r="C8" s="395"/>
      <c r="D8" s="395"/>
      <c r="E8" s="395"/>
      <c r="F8" s="395"/>
      <c r="G8" s="395"/>
      <c r="H8" s="557"/>
      <c r="I8" s="558" t="s">
        <v>19</v>
      </c>
      <c r="J8" s="558"/>
      <c r="K8" s="558"/>
      <c r="L8" s="559" t="s">
        <v>62</v>
      </c>
      <c r="M8" s="559"/>
      <c r="N8" s="559"/>
      <c r="O8" s="559"/>
      <c r="P8" s="559"/>
      <c r="Q8" s="559"/>
      <c r="R8" s="560"/>
      <c r="S8" s="108"/>
      <c r="T8" s="108"/>
      <c r="U8" s="229"/>
    </row>
    <row r="9" spans="1:22" s="1" customFormat="1" ht="16.5" customHeight="1" x14ac:dyDescent="0.3">
      <c r="A9" s="128" t="s">
        <v>20</v>
      </c>
      <c r="B9" s="395" t="s">
        <v>63</v>
      </c>
      <c r="C9" s="395"/>
      <c r="D9" s="395"/>
      <c r="E9" s="395"/>
      <c r="F9" s="395"/>
      <c r="G9" s="395"/>
      <c r="H9" s="557"/>
      <c r="I9" s="558" t="s">
        <v>20</v>
      </c>
      <c r="J9" s="558"/>
      <c r="K9" s="558"/>
      <c r="L9" s="559" t="s">
        <v>64</v>
      </c>
      <c r="M9" s="559"/>
      <c r="N9" s="559"/>
      <c r="O9" s="559"/>
      <c r="P9" s="559"/>
      <c r="Q9" s="559"/>
      <c r="R9" s="560"/>
      <c r="S9" s="108"/>
      <c r="T9" s="108"/>
      <c r="U9" s="229"/>
    </row>
    <row r="10" spans="1:22" s="1" customFormat="1" ht="16.5" customHeight="1" x14ac:dyDescent="0.3">
      <c r="A10" s="128" t="s">
        <v>21</v>
      </c>
      <c r="B10" s="395" t="s">
        <v>65</v>
      </c>
      <c r="C10" s="395"/>
      <c r="D10" s="395"/>
      <c r="E10" s="395"/>
      <c r="F10" s="393" t="s">
        <v>22</v>
      </c>
      <c r="G10" s="393"/>
      <c r="H10" s="130">
        <v>83864</v>
      </c>
      <c r="I10" s="558" t="s">
        <v>21</v>
      </c>
      <c r="J10" s="558"/>
      <c r="K10" s="558"/>
      <c r="L10" s="559" t="s">
        <v>65</v>
      </c>
      <c r="M10" s="559"/>
      <c r="N10" s="559"/>
      <c r="O10" s="559"/>
      <c r="P10" s="559"/>
      <c r="Q10" s="129" t="s">
        <v>22</v>
      </c>
      <c r="R10" s="131">
        <v>83864</v>
      </c>
      <c r="S10" s="108"/>
      <c r="T10" s="108"/>
      <c r="U10" s="229"/>
    </row>
    <row r="11" spans="1:22" s="74" customFormat="1" ht="7.5" customHeight="1" x14ac:dyDescent="0.3">
      <c r="A11" s="132"/>
      <c r="B11" s="133"/>
      <c r="C11" s="133"/>
      <c r="D11" s="133"/>
      <c r="E11" s="133"/>
      <c r="F11" s="134"/>
      <c r="G11" s="134"/>
      <c r="H11" s="135"/>
      <c r="I11" s="136"/>
      <c r="J11" s="136"/>
      <c r="K11" s="136"/>
      <c r="L11" s="136"/>
      <c r="M11" s="136"/>
      <c r="N11" s="136"/>
      <c r="O11" s="136"/>
      <c r="P11" s="136"/>
      <c r="Q11" s="134"/>
      <c r="R11" s="137"/>
      <c r="S11" s="8"/>
      <c r="T11" s="8"/>
      <c r="U11" s="229"/>
    </row>
    <row r="12" spans="1:22" s="1" customFormat="1" ht="16.5" customHeight="1" x14ac:dyDescent="0.3">
      <c r="A12" s="561" t="s">
        <v>46</v>
      </c>
      <c r="B12" s="558"/>
      <c r="C12" s="212">
        <v>42532</v>
      </c>
      <c r="D12" s="532" t="s">
        <v>45</v>
      </c>
      <c r="E12" s="532"/>
      <c r="F12" s="533">
        <v>0.39583333333333331</v>
      </c>
      <c r="G12" s="533"/>
      <c r="H12" s="534"/>
      <c r="I12" s="535" t="s">
        <v>54</v>
      </c>
      <c r="J12" s="536"/>
      <c r="K12" s="536"/>
      <c r="L12" s="536"/>
      <c r="M12" s="537">
        <v>42532</v>
      </c>
      <c r="N12" s="538"/>
      <c r="O12" s="538"/>
      <c r="P12" s="134" t="s">
        <v>45</v>
      </c>
      <c r="Q12" s="533">
        <v>0.39583333333333331</v>
      </c>
      <c r="R12" s="539"/>
      <c r="S12" s="108"/>
      <c r="T12" s="108"/>
      <c r="U12" s="229"/>
    </row>
    <row r="13" spans="1:22" s="1" customFormat="1" ht="9" customHeight="1" x14ac:dyDescent="0.3">
      <c r="A13" s="132"/>
      <c r="B13" s="138"/>
      <c r="C13" s="139"/>
      <c r="D13" s="139"/>
      <c r="E13" s="139"/>
      <c r="F13" s="140"/>
      <c r="G13" s="140"/>
      <c r="H13" s="141"/>
      <c r="I13" s="138"/>
      <c r="J13" s="138"/>
      <c r="K13" s="138"/>
      <c r="L13" s="138"/>
      <c r="M13" s="138"/>
      <c r="N13" s="139"/>
      <c r="O13" s="139"/>
      <c r="P13" s="139"/>
      <c r="Q13" s="140"/>
      <c r="R13" s="142"/>
      <c r="S13" s="108"/>
      <c r="T13" s="108"/>
      <c r="U13" s="229"/>
    </row>
    <row r="14" spans="1:22" s="1" customFormat="1" ht="16.5" customHeight="1" x14ac:dyDescent="0.3">
      <c r="A14" s="561" t="s">
        <v>47</v>
      </c>
      <c r="B14" s="558"/>
      <c r="C14" s="212">
        <v>42535</v>
      </c>
      <c r="D14" s="532" t="s">
        <v>45</v>
      </c>
      <c r="E14" s="532"/>
      <c r="F14" s="533">
        <v>0.64583333333333337</v>
      </c>
      <c r="G14" s="533"/>
      <c r="H14" s="534"/>
      <c r="I14" s="535" t="s">
        <v>55</v>
      </c>
      <c r="J14" s="536"/>
      <c r="K14" s="536"/>
      <c r="L14" s="536"/>
      <c r="M14" s="537">
        <v>42535</v>
      </c>
      <c r="N14" s="538"/>
      <c r="O14" s="538"/>
      <c r="P14" s="134" t="s">
        <v>45</v>
      </c>
      <c r="Q14" s="533">
        <v>0.64583333333333337</v>
      </c>
      <c r="R14" s="539"/>
      <c r="S14" s="108"/>
      <c r="T14" s="108"/>
      <c r="U14" s="229"/>
    </row>
    <row r="15" spans="1:22" s="1" customFormat="1" ht="9" customHeight="1" thickBot="1" x14ac:dyDescent="0.35">
      <c r="A15" s="143"/>
      <c r="B15" s="144"/>
      <c r="C15" s="145"/>
      <c r="D15" s="145"/>
      <c r="E15" s="145"/>
      <c r="F15" s="146"/>
      <c r="G15" s="146"/>
      <c r="H15" s="147"/>
      <c r="I15" s="146"/>
      <c r="J15" s="146"/>
      <c r="K15" s="144"/>
      <c r="L15" s="144"/>
      <c r="M15" s="144"/>
      <c r="N15" s="144"/>
      <c r="O15" s="148"/>
      <c r="P15" s="148"/>
      <c r="Q15" s="149"/>
      <c r="R15" s="150"/>
      <c r="S15" s="108"/>
      <c r="T15" s="108"/>
      <c r="U15" s="229"/>
    </row>
    <row r="16" spans="1:22" ht="23.85" customHeight="1" thickBot="1" x14ac:dyDescent="0.3">
      <c r="A16" s="151"/>
      <c r="B16" s="151"/>
      <c r="C16" s="540"/>
      <c r="D16" s="540"/>
      <c r="E16" s="540"/>
      <c r="F16" s="540"/>
      <c r="G16" s="540"/>
      <c r="H16" s="540"/>
      <c r="I16" s="540"/>
      <c r="J16" s="540"/>
      <c r="K16" s="540"/>
      <c r="L16" s="540"/>
      <c r="M16" s="540"/>
      <c r="N16" s="540"/>
      <c r="O16" s="540"/>
      <c r="P16" s="540"/>
      <c r="Q16" s="540"/>
      <c r="R16" s="540"/>
    </row>
    <row r="17" spans="1:21" ht="16.5" customHeight="1" thickBot="1" x14ac:dyDescent="0.3">
      <c r="A17" s="541" t="s">
        <v>1</v>
      </c>
      <c r="B17" s="542"/>
      <c r="C17" s="542"/>
      <c r="D17" s="542"/>
      <c r="E17" s="542"/>
      <c r="F17" s="542"/>
      <c r="G17" s="542"/>
      <c r="H17" s="542"/>
      <c r="I17" s="542"/>
      <c r="J17" s="542"/>
      <c r="K17" s="543"/>
      <c r="L17" s="544" t="s">
        <v>2</v>
      </c>
      <c r="M17" s="544"/>
      <c r="N17" s="544"/>
      <c r="O17" s="544" t="s">
        <v>3</v>
      </c>
      <c r="P17" s="544"/>
      <c r="Q17" s="544" t="s">
        <v>4</v>
      </c>
      <c r="R17" s="545"/>
    </row>
    <row r="18" spans="1:21" ht="16.5" customHeight="1" x14ac:dyDescent="0.25">
      <c r="A18" s="528" t="s">
        <v>33</v>
      </c>
      <c r="B18" s="529"/>
      <c r="C18" s="529"/>
      <c r="D18" s="529"/>
      <c r="E18" s="529"/>
      <c r="F18" s="529"/>
      <c r="G18" s="529"/>
      <c r="H18" s="529"/>
      <c r="I18" s="529"/>
      <c r="J18" s="529"/>
      <c r="K18" s="530"/>
      <c r="L18" s="531">
        <v>425</v>
      </c>
      <c r="M18" s="531"/>
      <c r="N18" s="531"/>
      <c r="O18" s="531">
        <v>425</v>
      </c>
      <c r="P18" s="531"/>
      <c r="Q18" s="520">
        <f>SUM(L18,O18)</f>
        <v>850</v>
      </c>
      <c r="R18" s="521"/>
    </row>
    <row r="19" spans="1:21" ht="16.5" customHeight="1" x14ac:dyDescent="0.25">
      <c r="A19" s="510" t="s">
        <v>5</v>
      </c>
      <c r="B19" s="511"/>
      <c r="C19" s="511"/>
      <c r="D19" s="511"/>
      <c r="E19" s="511"/>
      <c r="F19" s="511"/>
      <c r="G19" s="511"/>
      <c r="H19" s="511"/>
      <c r="I19" s="511"/>
      <c r="J19" s="511"/>
      <c r="K19" s="512"/>
      <c r="L19" s="513"/>
      <c r="M19" s="513"/>
      <c r="N19" s="513"/>
      <c r="O19" s="513"/>
      <c r="P19" s="513"/>
      <c r="Q19" s="514">
        <f>SUM(L19,O19)</f>
        <v>0</v>
      </c>
      <c r="R19" s="515"/>
    </row>
    <row r="20" spans="1:21" ht="16.5" customHeight="1" x14ac:dyDescent="0.25">
      <c r="A20" s="510" t="s">
        <v>6</v>
      </c>
      <c r="B20" s="511"/>
      <c r="C20" s="511"/>
      <c r="D20" s="511"/>
      <c r="E20" s="511"/>
      <c r="F20" s="511"/>
      <c r="G20" s="511"/>
      <c r="H20" s="511"/>
      <c r="I20" s="511"/>
      <c r="J20" s="511"/>
      <c r="K20" s="512"/>
      <c r="L20" s="513"/>
      <c r="M20" s="513"/>
      <c r="N20" s="513"/>
      <c r="O20" s="513"/>
      <c r="P20" s="513"/>
      <c r="Q20" s="520">
        <f>SUM(L20,O20)</f>
        <v>0</v>
      </c>
      <c r="R20" s="521"/>
    </row>
    <row r="21" spans="1:21" ht="16.5" customHeight="1" x14ac:dyDescent="0.25">
      <c r="A21" s="510" t="s">
        <v>26</v>
      </c>
      <c r="B21" s="511"/>
      <c r="C21" s="511"/>
      <c r="D21" s="511"/>
      <c r="E21" s="511"/>
      <c r="F21" s="511"/>
      <c r="G21" s="511"/>
      <c r="H21" s="511"/>
      <c r="I21" s="511"/>
      <c r="J21" s="511"/>
      <c r="K21" s="512"/>
      <c r="L21" s="513">
        <v>32</v>
      </c>
      <c r="M21" s="513"/>
      <c r="N21" s="513"/>
      <c r="O21" s="513"/>
      <c r="P21" s="513"/>
      <c r="Q21" s="514">
        <f>SUM(L21,O21)</f>
        <v>32</v>
      </c>
      <c r="R21" s="515"/>
    </row>
    <row r="22" spans="1:21" ht="16.5" customHeight="1" x14ac:dyDescent="0.25">
      <c r="A22" s="516" t="s">
        <v>7</v>
      </c>
      <c r="B22" s="517"/>
      <c r="C22" s="517"/>
      <c r="D22" s="517"/>
      <c r="E22" s="517"/>
      <c r="F22" s="517"/>
      <c r="G22" s="517"/>
      <c r="H22" s="517"/>
      <c r="I22" s="517"/>
      <c r="J22" s="517"/>
      <c r="K22" s="518"/>
      <c r="L22" s="519">
        <v>42</v>
      </c>
      <c r="M22" s="519"/>
      <c r="N22" s="519"/>
      <c r="O22" s="519"/>
      <c r="P22" s="519"/>
      <c r="Q22" s="520">
        <f>SUM(L22,O22)</f>
        <v>42</v>
      </c>
      <c r="R22" s="521"/>
    </row>
    <row r="23" spans="1:21" ht="16.5" customHeight="1" x14ac:dyDescent="0.25">
      <c r="A23" s="516" t="s">
        <v>53</v>
      </c>
      <c r="B23" s="517"/>
      <c r="C23" s="517"/>
      <c r="D23" s="517"/>
      <c r="E23" s="517"/>
      <c r="F23" s="517"/>
      <c r="G23" s="517"/>
      <c r="H23" s="517"/>
      <c r="I23" s="517"/>
      <c r="J23" s="517"/>
      <c r="K23" s="517"/>
      <c r="L23" s="517"/>
      <c r="M23" s="517"/>
      <c r="N23" s="517"/>
      <c r="O23" s="517"/>
      <c r="P23" s="518"/>
      <c r="Q23" s="522">
        <f>SUM(P24,P25)*0.54</f>
        <v>84.672000000000011</v>
      </c>
      <c r="R23" s="515"/>
    </row>
    <row r="24" spans="1:21" ht="16.5" customHeight="1" x14ac:dyDescent="0.25">
      <c r="A24" s="152" t="s">
        <v>25</v>
      </c>
      <c r="B24" s="395" t="s">
        <v>66</v>
      </c>
      <c r="C24" s="395"/>
      <c r="D24" s="395"/>
      <c r="E24" s="395"/>
      <c r="F24" s="395"/>
      <c r="G24" s="129" t="s">
        <v>24</v>
      </c>
      <c r="H24" s="395" t="s">
        <v>67</v>
      </c>
      <c r="I24" s="395"/>
      <c r="J24" s="395"/>
      <c r="K24" s="395"/>
      <c r="L24" s="395"/>
      <c r="M24" s="395"/>
      <c r="N24" s="393" t="s">
        <v>23</v>
      </c>
      <c r="O24" s="393"/>
      <c r="P24" s="130">
        <v>78.400000000000006</v>
      </c>
      <c r="Q24" s="522"/>
      <c r="R24" s="515"/>
    </row>
    <row r="25" spans="1:21" ht="16.5" customHeight="1" thickBot="1" x14ac:dyDescent="0.3">
      <c r="A25" s="153" t="s">
        <v>25</v>
      </c>
      <c r="B25" s="525" t="s">
        <v>67</v>
      </c>
      <c r="C25" s="525"/>
      <c r="D25" s="525"/>
      <c r="E25" s="525"/>
      <c r="F25" s="525"/>
      <c r="G25" s="154"/>
      <c r="H25" s="526" t="s">
        <v>66</v>
      </c>
      <c r="I25" s="526"/>
      <c r="J25" s="526"/>
      <c r="K25" s="526"/>
      <c r="L25" s="526"/>
      <c r="M25" s="526"/>
      <c r="N25" s="527" t="s">
        <v>23</v>
      </c>
      <c r="O25" s="527"/>
      <c r="P25" s="155">
        <v>78.400000000000006</v>
      </c>
      <c r="Q25" s="523"/>
      <c r="R25" s="524"/>
    </row>
    <row r="26" spans="1:21" ht="16.5" customHeight="1" thickBot="1" x14ac:dyDescent="0.3">
      <c r="A26" s="120"/>
      <c r="B26" s="136"/>
      <c r="C26" s="136"/>
      <c r="D26" s="136"/>
      <c r="E26" s="134"/>
      <c r="F26" s="136"/>
      <c r="G26" s="136"/>
      <c r="H26" s="136"/>
      <c r="I26" s="136"/>
      <c r="J26" s="134"/>
      <c r="K26" s="133"/>
      <c r="L26" s="156"/>
      <c r="M26" s="157"/>
      <c r="N26" s="157"/>
      <c r="O26" s="157"/>
      <c r="P26" s="158" t="s">
        <v>35</v>
      </c>
      <c r="Q26" s="496">
        <f>SUM(Q18:R25)</f>
        <v>1008.672</v>
      </c>
      <c r="R26" s="497"/>
    </row>
    <row r="27" spans="1:21" ht="23.85" customHeight="1" thickBot="1" x14ac:dyDescent="0.3">
      <c r="A27" s="159"/>
      <c r="B27" s="159"/>
      <c r="C27" s="160"/>
      <c r="D27" s="160"/>
      <c r="E27" s="160"/>
      <c r="F27" s="160"/>
      <c r="G27" s="160"/>
      <c r="H27" s="160"/>
      <c r="I27" s="160"/>
      <c r="J27" s="160"/>
      <c r="K27" s="160"/>
      <c r="L27" s="119"/>
      <c r="M27" s="119"/>
      <c r="N27" s="119"/>
      <c r="O27" s="119"/>
      <c r="P27" s="119"/>
      <c r="Q27" s="119"/>
      <c r="R27" s="119"/>
    </row>
    <row r="28" spans="1:21" s="21" customFormat="1" ht="16.5" customHeight="1" thickBot="1" x14ac:dyDescent="0.3">
      <c r="A28" s="498" t="s">
        <v>8</v>
      </c>
      <c r="B28" s="499"/>
      <c r="C28" s="499"/>
      <c r="D28" s="499"/>
      <c r="E28" s="499"/>
      <c r="F28" s="499"/>
      <c r="G28" s="499"/>
      <c r="H28" s="499"/>
      <c r="I28" s="499"/>
      <c r="J28" s="499"/>
      <c r="K28" s="499"/>
      <c r="L28" s="499"/>
      <c r="M28" s="499"/>
      <c r="N28" s="499"/>
      <c r="O28" s="499"/>
      <c r="P28" s="499"/>
      <c r="Q28" s="499"/>
      <c r="R28" s="500"/>
    </row>
    <row r="29" spans="1:21" ht="16.5" customHeight="1" x14ac:dyDescent="0.25">
      <c r="A29" s="501" t="s">
        <v>52</v>
      </c>
      <c r="B29" s="502"/>
      <c r="C29" s="502"/>
      <c r="D29" s="502"/>
      <c r="E29" s="502"/>
      <c r="F29" s="502"/>
      <c r="G29" s="502"/>
      <c r="H29" s="502"/>
      <c r="I29" s="502"/>
      <c r="J29" s="502"/>
      <c r="K29" s="502"/>
      <c r="L29" s="502"/>
      <c r="M29" s="502"/>
      <c r="N29" s="502"/>
      <c r="O29" s="502"/>
      <c r="P29" s="502"/>
      <c r="Q29" s="502"/>
      <c r="R29" s="503"/>
    </row>
    <row r="30" spans="1:21" ht="23.25" customHeight="1" x14ac:dyDescent="0.25">
      <c r="A30" s="504"/>
      <c r="B30" s="505"/>
      <c r="C30" s="505"/>
      <c r="D30" s="505"/>
      <c r="E30" s="505"/>
      <c r="F30" s="505"/>
      <c r="G30" s="505"/>
      <c r="H30" s="505"/>
      <c r="I30" s="505"/>
      <c r="J30" s="505"/>
      <c r="K30" s="505"/>
      <c r="L30" s="505"/>
      <c r="M30" s="505"/>
      <c r="N30" s="505"/>
      <c r="O30" s="505"/>
      <c r="P30" s="505"/>
      <c r="Q30" s="505"/>
      <c r="R30" s="506"/>
    </row>
    <row r="31" spans="1:21" ht="28.5" customHeight="1" x14ac:dyDescent="0.25">
      <c r="A31" s="504" t="s">
        <v>31</v>
      </c>
      <c r="B31" s="505"/>
      <c r="C31" s="505"/>
      <c r="D31" s="505"/>
      <c r="E31" s="505"/>
      <c r="F31" s="505"/>
      <c r="G31" s="505"/>
      <c r="H31" s="505"/>
      <c r="I31" s="505"/>
      <c r="J31" s="505"/>
      <c r="K31" s="505"/>
      <c r="L31" s="505"/>
      <c r="M31" s="505"/>
      <c r="N31" s="505"/>
      <c r="O31" s="505"/>
      <c r="P31" s="505"/>
      <c r="Q31" s="505"/>
      <c r="R31" s="506"/>
      <c r="U31" s="216"/>
    </row>
    <row r="32" spans="1:21" s="54" customFormat="1" ht="29.25" customHeight="1" x14ac:dyDescent="0.3">
      <c r="A32" s="507" t="s">
        <v>32</v>
      </c>
      <c r="B32" s="508"/>
      <c r="C32" s="508"/>
      <c r="D32" s="508"/>
      <c r="E32" s="508"/>
      <c r="F32" s="508"/>
      <c r="G32" s="508"/>
      <c r="H32" s="508"/>
      <c r="I32" s="508"/>
      <c r="J32" s="508"/>
      <c r="K32" s="508"/>
      <c r="L32" s="508"/>
      <c r="M32" s="508"/>
      <c r="N32" s="508"/>
      <c r="O32" s="508"/>
      <c r="P32" s="508"/>
      <c r="Q32" s="508"/>
      <c r="R32" s="509"/>
    </row>
    <row r="33" spans="1:18" s="1" customFormat="1" ht="20.25" customHeight="1" x14ac:dyDescent="0.3">
      <c r="A33" s="161"/>
      <c r="B33" s="505" t="s">
        <v>48</v>
      </c>
      <c r="C33" s="505"/>
      <c r="D33" s="505"/>
      <c r="E33" s="505"/>
      <c r="F33" s="505"/>
      <c r="G33" s="505"/>
      <c r="H33" s="505"/>
      <c r="I33" s="505"/>
      <c r="J33" s="505"/>
      <c r="K33" s="505"/>
      <c r="L33" s="505"/>
      <c r="M33" s="487" t="s">
        <v>9</v>
      </c>
      <c r="N33" s="487"/>
      <c r="O33" s="487"/>
      <c r="P33" s="162" t="s">
        <v>2</v>
      </c>
      <c r="Q33" s="162" t="s">
        <v>3</v>
      </c>
      <c r="R33" s="163" t="s">
        <v>4</v>
      </c>
    </row>
    <row r="34" spans="1:18" s="1" customFormat="1" ht="16.5" customHeight="1" x14ac:dyDescent="0.3">
      <c r="A34" s="161"/>
      <c r="B34" s="505"/>
      <c r="C34" s="505"/>
      <c r="D34" s="505"/>
      <c r="E34" s="505"/>
      <c r="F34" s="505"/>
      <c r="G34" s="505"/>
      <c r="H34" s="505"/>
      <c r="I34" s="505"/>
      <c r="J34" s="505"/>
      <c r="K34" s="505"/>
      <c r="L34" s="505"/>
      <c r="M34" s="486">
        <v>42532</v>
      </c>
      <c r="N34" s="486"/>
      <c r="O34" s="486"/>
      <c r="P34" s="164">
        <v>62.1</v>
      </c>
      <c r="Q34" s="164">
        <v>62.1</v>
      </c>
      <c r="R34" s="165">
        <f t="shared" ref="R34:R41" si="0">SUM(P34:Q34)</f>
        <v>124.2</v>
      </c>
    </row>
    <row r="35" spans="1:18" s="1" customFormat="1" ht="16.5" customHeight="1" x14ac:dyDescent="0.3">
      <c r="A35" s="166"/>
      <c r="B35" s="414" t="s">
        <v>49</v>
      </c>
      <c r="C35" s="414"/>
      <c r="D35" s="414"/>
      <c r="E35" s="414"/>
      <c r="F35" s="414"/>
      <c r="G35" s="414"/>
      <c r="H35" s="414"/>
      <c r="I35" s="414"/>
      <c r="J35" s="414"/>
      <c r="K35" s="414"/>
      <c r="L35" s="414"/>
      <c r="M35" s="486">
        <v>42533</v>
      </c>
      <c r="N35" s="486"/>
      <c r="O35" s="486"/>
      <c r="P35" s="164">
        <v>69</v>
      </c>
      <c r="Q35" s="164">
        <v>69</v>
      </c>
      <c r="R35" s="165">
        <f t="shared" si="0"/>
        <v>138</v>
      </c>
    </row>
    <row r="36" spans="1:18" s="1" customFormat="1" ht="16.5" customHeight="1" x14ac:dyDescent="0.3">
      <c r="A36" s="166"/>
      <c r="B36" s="414"/>
      <c r="C36" s="414"/>
      <c r="D36" s="414"/>
      <c r="E36" s="414"/>
      <c r="F36" s="414"/>
      <c r="G36" s="414"/>
      <c r="H36" s="414"/>
      <c r="I36" s="414"/>
      <c r="J36" s="414"/>
      <c r="K36" s="414"/>
      <c r="L36" s="414"/>
      <c r="M36" s="486">
        <v>42534</v>
      </c>
      <c r="N36" s="486"/>
      <c r="O36" s="486"/>
      <c r="P36" s="164">
        <v>69</v>
      </c>
      <c r="Q36" s="164">
        <v>69</v>
      </c>
      <c r="R36" s="165">
        <f t="shared" si="0"/>
        <v>138</v>
      </c>
    </row>
    <row r="37" spans="1:18" s="1" customFormat="1" ht="16.5" customHeight="1" x14ac:dyDescent="0.3">
      <c r="A37" s="166"/>
      <c r="B37" s="160"/>
      <c r="C37" s="487" t="s">
        <v>27</v>
      </c>
      <c r="D37" s="487"/>
      <c r="E37" s="488" t="s">
        <v>28</v>
      </c>
      <c r="F37" s="487"/>
      <c r="G37" s="489"/>
      <c r="H37" s="490" t="s">
        <v>50</v>
      </c>
      <c r="I37" s="490"/>
      <c r="J37" s="490"/>
      <c r="K37" s="167"/>
      <c r="L37" s="167"/>
      <c r="M37" s="486">
        <v>42535</v>
      </c>
      <c r="N37" s="486"/>
      <c r="O37" s="486"/>
      <c r="P37" s="164">
        <v>41.4</v>
      </c>
      <c r="Q37" s="164">
        <v>41.4</v>
      </c>
      <c r="R37" s="165">
        <f t="shared" si="0"/>
        <v>82.8</v>
      </c>
    </row>
    <row r="38" spans="1:18" s="2" customFormat="1" ht="16.5" customHeight="1" x14ac:dyDescent="0.3">
      <c r="A38" s="478" t="s">
        <v>44</v>
      </c>
      <c r="B38" s="479"/>
      <c r="C38" s="491" t="s">
        <v>30</v>
      </c>
      <c r="D38" s="492"/>
      <c r="E38" s="493" t="s">
        <v>29</v>
      </c>
      <c r="F38" s="493"/>
      <c r="G38" s="493"/>
      <c r="H38" s="168">
        <v>69</v>
      </c>
      <c r="I38" s="494" t="s">
        <v>43</v>
      </c>
      <c r="J38" s="495"/>
      <c r="K38" s="169"/>
      <c r="L38" s="133"/>
      <c r="M38" s="486"/>
      <c r="N38" s="486"/>
      <c r="O38" s="486"/>
      <c r="P38" s="164"/>
      <c r="Q38" s="164"/>
      <c r="R38" s="165">
        <f t="shared" si="0"/>
        <v>0</v>
      </c>
    </row>
    <row r="39" spans="1:18" s="2" customFormat="1" ht="16.5" customHeight="1" x14ac:dyDescent="0.3">
      <c r="A39" s="478" t="s">
        <v>41</v>
      </c>
      <c r="B39" s="479"/>
      <c r="C39" s="480">
        <v>11.25</v>
      </c>
      <c r="D39" s="481"/>
      <c r="E39" s="482">
        <v>12.75</v>
      </c>
      <c r="F39" s="482"/>
      <c r="G39" s="482"/>
      <c r="H39" s="483">
        <f>H38*0.25</f>
        <v>17.25</v>
      </c>
      <c r="I39" s="484"/>
      <c r="J39" s="485"/>
      <c r="K39" s="169"/>
      <c r="L39" s="170"/>
      <c r="M39" s="486"/>
      <c r="N39" s="486"/>
      <c r="O39" s="486"/>
      <c r="P39" s="164"/>
      <c r="Q39" s="164"/>
      <c r="R39" s="165">
        <f t="shared" si="0"/>
        <v>0</v>
      </c>
    </row>
    <row r="40" spans="1:18" s="2" customFormat="1" ht="16.5" customHeight="1" x14ac:dyDescent="0.3">
      <c r="A40" s="478" t="s">
        <v>69</v>
      </c>
      <c r="B40" s="479"/>
      <c r="C40" s="480">
        <v>15.75</v>
      </c>
      <c r="D40" s="481"/>
      <c r="E40" s="482">
        <v>17.850000000000001</v>
      </c>
      <c r="F40" s="482"/>
      <c r="G40" s="482"/>
      <c r="H40" s="483">
        <f>H38*0.35</f>
        <v>24.15</v>
      </c>
      <c r="I40" s="484"/>
      <c r="J40" s="485"/>
      <c r="K40" s="169"/>
      <c r="L40" s="170"/>
      <c r="M40" s="486"/>
      <c r="N40" s="486"/>
      <c r="O40" s="486"/>
      <c r="P40" s="164"/>
      <c r="Q40" s="164"/>
      <c r="R40" s="165">
        <f t="shared" si="0"/>
        <v>0</v>
      </c>
    </row>
    <row r="41" spans="1:18" s="2" customFormat="1" ht="16.5" customHeight="1" thickBot="1" x14ac:dyDescent="0.35">
      <c r="A41" s="465" t="s">
        <v>42</v>
      </c>
      <c r="B41" s="466"/>
      <c r="C41" s="467">
        <v>24.75</v>
      </c>
      <c r="D41" s="468"/>
      <c r="E41" s="469">
        <v>28.05</v>
      </c>
      <c r="F41" s="469"/>
      <c r="G41" s="469"/>
      <c r="H41" s="470">
        <f>H38*0.55</f>
        <v>37.950000000000003</v>
      </c>
      <c r="I41" s="471"/>
      <c r="J41" s="472"/>
      <c r="K41" s="171"/>
      <c r="L41" s="172"/>
      <c r="M41" s="473"/>
      <c r="N41" s="473"/>
      <c r="O41" s="473"/>
      <c r="P41" s="173"/>
      <c r="Q41" s="173"/>
      <c r="R41" s="174">
        <f t="shared" si="0"/>
        <v>0</v>
      </c>
    </row>
    <row r="42" spans="1:18" s="2" customFormat="1" ht="16.5" customHeight="1" thickBot="1" x14ac:dyDescent="0.35">
      <c r="A42" s="175"/>
      <c r="B42" s="175"/>
      <c r="C42" s="176"/>
      <c r="D42" s="176"/>
      <c r="E42" s="176"/>
      <c r="F42" s="176"/>
      <c r="G42" s="176"/>
      <c r="H42" s="176"/>
      <c r="I42" s="176"/>
      <c r="J42" s="169"/>
      <c r="K42" s="169"/>
      <c r="L42" s="177"/>
      <c r="M42" s="177"/>
      <c r="N42" s="474" t="s">
        <v>57</v>
      </c>
      <c r="O42" s="475"/>
      <c r="P42" s="475"/>
      <c r="Q42" s="476">
        <f>SUM(R34:R41)</f>
        <v>483</v>
      </c>
      <c r="R42" s="477"/>
    </row>
    <row r="43" spans="1:18" s="2" customFormat="1" ht="16.5" customHeight="1" thickBot="1" x14ac:dyDescent="0.35">
      <c r="A43" s="175"/>
      <c r="B43" s="175"/>
      <c r="C43" s="176"/>
      <c r="D43" s="176"/>
      <c r="E43" s="176"/>
      <c r="F43" s="176"/>
      <c r="G43" s="176"/>
      <c r="H43" s="176"/>
      <c r="I43" s="176"/>
      <c r="J43" s="169"/>
      <c r="K43" s="169"/>
      <c r="L43" s="177"/>
      <c r="M43" s="177"/>
      <c r="N43" s="178"/>
      <c r="O43" s="178"/>
      <c r="P43" s="167"/>
      <c r="Q43" s="117"/>
      <c r="R43" s="179"/>
    </row>
    <row r="44" spans="1:18" s="22" customFormat="1" ht="16.5" customHeight="1" thickBot="1" x14ac:dyDescent="0.3">
      <c r="A44" s="406" t="s">
        <v>10</v>
      </c>
      <c r="B44" s="407"/>
      <c r="C44" s="407"/>
      <c r="D44" s="407"/>
      <c r="E44" s="407"/>
      <c r="F44" s="407"/>
      <c r="G44" s="407"/>
      <c r="H44" s="407"/>
      <c r="I44" s="407"/>
      <c r="J44" s="407"/>
      <c r="K44" s="407"/>
      <c r="L44" s="407"/>
      <c r="M44" s="407"/>
      <c r="N44" s="424" t="s">
        <v>2</v>
      </c>
      <c r="O44" s="424"/>
      <c r="P44" s="180" t="s">
        <v>3</v>
      </c>
      <c r="Q44" s="424" t="s">
        <v>4</v>
      </c>
      <c r="R44" s="461"/>
    </row>
    <row r="45" spans="1:18" s="2" customFormat="1" ht="32.25" customHeight="1" thickBot="1" x14ac:dyDescent="0.35">
      <c r="A45" s="432" t="s">
        <v>34</v>
      </c>
      <c r="B45" s="433"/>
      <c r="C45" s="433"/>
      <c r="D45" s="433"/>
      <c r="E45" s="433"/>
      <c r="F45" s="433"/>
      <c r="G45" s="433"/>
      <c r="H45" s="433"/>
      <c r="I45" s="433"/>
      <c r="J45" s="433"/>
      <c r="K45" s="433"/>
      <c r="L45" s="433"/>
      <c r="M45" s="434"/>
      <c r="N45" s="458">
        <v>465</v>
      </c>
      <c r="O45" s="458"/>
      <c r="P45" s="182">
        <v>465</v>
      </c>
      <c r="Q45" s="459">
        <f>SUM(N45:P45)</f>
        <v>930</v>
      </c>
      <c r="R45" s="460"/>
    </row>
    <row r="46" spans="1:18" s="22" customFormat="1" ht="23.85" customHeight="1" thickBot="1" x14ac:dyDescent="0.3">
      <c r="A46" s="160"/>
      <c r="B46" s="160"/>
      <c r="C46" s="160"/>
      <c r="D46" s="160"/>
      <c r="E46" s="160"/>
      <c r="F46" s="160"/>
      <c r="G46" s="160"/>
      <c r="H46" s="160"/>
      <c r="I46" s="160"/>
      <c r="J46" s="160"/>
      <c r="K46" s="160"/>
      <c r="L46" s="160"/>
      <c r="M46" s="160"/>
      <c r="N46" s="181"/>
      <c r="O46" s="181"/>
      <c r="P46" s="181"/>
      <c r="Q46" s="181"/>
      <c r="R46" s="181"/>
    </row>
    <row r="47" spans="1:18" s="22" customFormat="1" ht="16.5" customHeight="1" thickBot="1" x14ac:dyDescent="0.3">
      <c r="A47" s="406" t="s">
        <v>11</v>
      </c>
      <c r="B47" s="407"/>
      <c r="C47" s="407"/>
      <c r="D47" s="407"/>
      <c r="E47" s="407"/>
      <c r="F47" s="407"/>
      <c r="G47" s="407"/>
      <c r="H47" s="407"/>
      <c r="I47" s="407"/>
      <c r="J47" s="407"/>
      <c r="K47" s="407"/>
      <c r="L47" s="407"/>
      <c r="M47" s="407"/>
      <c r="N47" s="424" t="s">
        <v>2</v>
      </c>
      <c r="O47" s="424"/>
      <c r="P47" s="180" t="s">
        <v>3</v>
      </c>
      <c r="Q47" s="424" t="s">
        <v>4</v>
      </c>
      <c r="R47" s="461"/>
    </row>
    <row r="48" spans="1:18" s="2" customFormat="1" ht="31.5" customHeight="1" thickBot="1" x14ac:dyDescent="0.35">
      <c r="A48" s="462" t="s">
        <v>51</v>
      </c>
      <c r="B48" s="463"/>
      <c r="C48" s="463"/>
      <c r="D48" s="463"/>
      <c r="E48" s="463"/>
      <c r="F48" s="463"/>
      <c r="G48" s="463"/>
      <c r="H48" s="463"/>
      <c r="I48" s="463"/>
      <c r="J48" s="463"/>
      <c r="K48" s="463"/>
      <c r="L48" s="463"/>
      <c r="M48" s="464"/>
      <c r="N48" s="458"/>
      <c r="O48" s="458"/>
      <c r="P48" s="182"/>
      <c r="Q48" s="459">
        <f>SUM(N48:P48)</f>
        <v>0</v>
      </c>
      <c r="R48" s="460"/>
    </row>
    <row r="49" spans="1:18" s="22" customFormat="1" ht="23.85" customHeight="1" thickBot="1" x14ac:dyDescent="0.3">
      <c r="A49" s="160"/>
      <c r="B49" s="160"/>
      <c r="C49" s="160"/>
      <c r="D49" s="160"/>
      <c r="E49" s="160"/>
      <c r="F49" s="160"/>
      <c r="G49" s="160"/>
      <c r="H49" s="160"/>
      <c r="I49" s="160"/>
      <c r="J49" s="160"/>
      <c r="K49" s="160"/>
      <c r="L49" s="160"/>
      <c r="M49" s="160"/>
      <c r="N49" s="181"/>
      <c r="O49" s="181"/>
      <c r="P49" s="181"/>
      <c r="Q49" s="181"/>
      <c r="R49" s="181"/>
    </row>
    <row r="50" spans="1:18" s="22" customFormat="1" ht="16.5" customHeight="1" thickBot="1" x14ac:dyDescent="0.3">
      <c r="A50" s="406" t="s">
        <v>12</v>
      </c>
      <c r="B50" s="407"/>
      <c r="C50" s="407"/>
      <c r="D50" s="407"/>
      <c r="E50" s="424" t="s">
        <v>13</v>
      </c>
      <c r="F50" s="424"/>
      <c r="G50" s="424"/>
      <c r="H50" s="424"/>
      <c r="I50" s="424"/>
      <c r="J50" s="424"/>
      <c r="K50" s="424"/>
      <c r="L50" s="424"/>
      <c r="M50" s="424"/>
      <c r="N50" s="425" t="s">
        <v>2</v>
      </c>
      <c r="O50" s="425"/>
      <c r="P50" s="183" t="s">
        <v>3</v>
      </c>
      <c r="Q50" s="425" t="s">
        <v>4</v>
      </c>
      <c r="R50" s="426"/>
    </row>
    <row r="51" spans="1:18" s="2" customFormat="1" ht="16.5" customHeight="1" x14ac:dyDescent="0.3">
      <c r="A51" s="427" t="s">
        <v>36</v>
      </c>
      <c r="B51" s="428"/>
      <c r="C51" s="428"/>
      <c r="D51" s="429"/>
      <c r="E51" s="435" t="s">
        <v>68</v>
      </c>
      <c r="F51" s="436"/>
      <c r="G51" s="436"/>
      <c r="H51" s="436"/>
      <c r="I51" s="436"/>
      <c r="J51" s="436"/>
      <c r="K51" s="436"/>
      <c r="L51" s="436"/>
      <c r="M51" s="437"/>
      <c r="N51" s="438">
        <v>50</v>
      </c>
      <c r="O51" s="439"/>
      <c r="P51" s="184">
        <v>50</v>
      </c>
      <c r="Q51" s="440">
        <f>SUM(N51:P51)</f>
        <v>100</v>
      </c>
      <c r="R51" s="441"/>
    </row>
    <row r="52" spans="1:18" s="2" customFormat="1" ht="16.5" customHeight="1" x14ac:dyDescent="0.3">
      <c r="A52" s="430"/>
      <c r="B52" s="417"/>
      <c r="C52" s="417"/>
      <c r="D52" s="431"/>
      <c r="E52" s="442"/>
      <c r="F52" s="443"/>
      <c r="G52" s="443"/>
      <c r="H52" s="443"/>
      <c r="I52" s="443"/>
      <c r="J52" s="443"/>
      <c r="K52" s="443"/>
      <c r="L52" s="443"/>
      <c r="M52" s="444"/>
      <c r="N52" s="445"/>
      <c r="O52" s="446"/>
      <c r="P52" s="185"/>
      <c r="Q52" s="447">
        <f>SUM(N52:P52)</f>
        <v>0</v>
      </c>
      <c r="R52" s="448"/>
    </row>
    <row r="53" spans="1:18" s="2" customFormat="1" ht="16.5" customHeight="1" x14ac:dyDescent="0.3">
      <c r="A53" s="430"/>
      <c r="B53" s="417"/>
      <c r="C53" s="417"/>
      <c r="D53" s="431"/>
      <c r="E53" s="442"/>
      <c r="F53" s="443"/>
      <c r="G53" s="443"/>
      <c r="H53" s="443"/>
      <c r="I53" s="443"/>
      <c r="J53" s="443"/>
      <c r="K53" s="443"/>
      <c r="L53" s="443"/>
      <c r="M53" s="444"/>
      <c r="N53" s="445"/>
      <c r="O53" s="446"/>
      <c r="P53" s="185"/>
      <c r="Q53" s="449">
        <f>SUM(N53:P53)</f>
        <v>0</v>
      </c>
      <c r="R53" s="450"/>
    </row>
    <row r="54" spans="1:18" s="2" customFormat="1" ht="16.5" customHeight="1" thickBot="1" x14ac:dyDescent="0.35">
      <c r="A54" s="432"/>
      <c r="B54" s="433"/>
      <c r="C54" s="433"/>
      <c r="D54" s="434"/>
      <c r="E54" s="451"/>
      <c r="F54" s="452"/>
      <c r="G54" s="452"/>
      <c r="H54" s="452"/>
      <c r="I54" s="452"/>
      <c r="J54" s="452"/>
      <c r="K54" s="452"/>
      <c r="L54" s="452"/>
      <c r="M54" s="453"/>
      <c r="N54" s="454"/>
      <c r="O54" s="455"/>
      <c r="P54" s="186"/>
      <c r="Q54" s="456">
        <f>SUM(N54:P54)</f>
        <v>0</v>
      </c>
      <c r="R54" s="457"/>
    </row>
    <row r="55" spans="1:18" s="22" customFormat="1" ht="16.5" customHeight="1" thickBot="1" x14ac:dyDescent="0.3">
      <c r="A55" s="187"/>
      <c r="B55" s="187"/>
      <c r="C55" s="188"/>
      <c r="D55" s="188"/>
      <c r="E55" s="188"/>
      <c r="F55" s="188"/>
      <c r="G55" s="188"/>
      <c r="H55" s="188"/>
      <c r="I55" s="188"/>
      <c r="J55" s="188"/>
      <c r="K55" s="188"/>
      <c r="L55" s="189"/>
      <c r="M55" s="190"/>
      <c r="N55" s="190"/>
      <c r="O55" s="190"/>
      <c r="P55" s="191" t="s">
        <v>37</v>
      </c>
      <c r="Q55" s="404">
        <f>SUM(Q51:R54)</f>
        <v>100</v>
      </c>
      <c r="R55" s="405"/>
    </row>
    <row r="56" spans="1:18" s="22" customFormat="1" thickBot="1" x14ac:dyDescent="0.3">
      <c r="A56" s="187"/>
      <c r="B56" s="187"/>
      <c r="C56" s="188"/>
      <c r="D56" s="188"/>
      <c r="E56" s="188"/>
      <c r="F56" s="188"/>
      <c r="G56" s="188"/>
      <c r="H56" s="188"/>
      <c r="I56" s="188"/>
      <c r="J56" s="188"/>
      <c r="K56" s="188"/>
      <c r="L56" s="188"/>
      <c r="M56" s="188"/>
      <c r="N56" s="188"/>
      <c r="O56" s="188"/>
      <c r="P56" s="188"/>
      <c r="Q56" s="188"/>
      <c r="R56" s="188"/>
    </row>
    <row r="57" spans="1:18" s="22" customFormat="1" ht="27.75" customHeight="1" thickBot="1" x14ac:dyDescent="0.3">
      <c r="A57" s="406" t="s">
        <v>58</v>
      </c>
      <c r="B57" s="407"/>
      <c r="C57" s="407"/>
      <c r="D57" s="407"/>
      <c r="E57" s="407"/>
      <c r="F57" s="407"/>
      <c r="G57" s="407"/>
      <c r="H57" s="407"/>
      <c r="I57" s="407"/>
      <c r="J57" s="407"/>
      <c r="K57" s="407"/>
      <c r="L57" s="407"/>
      <c r="M57" s="407"/>
      <c r="N57" s="407"/>
      <c r="O57" s="407"/>
      <c r="P57" s="408"/>
      <c r="Q57" s="409">
        <f>SUM(Q55,Q48,Q45,Q42,Q26)</f>
        <v>2521.672</v>
      </c>
      <c r="R57" s="410"/>
    </row>
    <row r="58" spans="1:18" s="22" customFormat="1" ht="34.5" customHeight="1" thickBot="1" x14ac:dyDescent="0.3">
      <c r="A58" s="187"/>
      <c r="B58" s="187"/>
      <c r="C58" s="188"/>
      <c r="D58" s="188"/>
      <c r="E58" s="188"/>
      <c r="F58" s="188"/>
      <c r="G58" s="188"/>
      <c r="H58" s="188"/>
      <c r="I58" s="188"/>
      <c r="J58" s="188"/>
      <c r="K58" s="188"/>
      <c r="L58" s="188"/>
      <c r="M58" s="188"/>
      <c r="N58" s="188"/>
      <c r="O58" s="188"/>
      <c r="P58" s="188"/>
      <c r="Q58" s="188"/>
      <c r="R58" s="188"/>
    </row>
    <row r="59" spans="1:18" s="22" customFormat="1" ht="16.5" customHeight="1" x14ac:dyDescent="0.25">
      <c r="A59" s="411" t="s">
        <v>2</v>
      </c>
      <c r="B59" s="412"/>
      <c r="C59" s="192"/>
      <c r="D59" s="192"/>
      <c r="E59" s="192"/>
      <c r="F59" s="192"/>
      <c r="G59" s="192"/>
      <c r="H59" s="192"/>
      <c r="I59" s="193"/>
      <c r="J59" s="412" t="s">
        <v>3</v>
      </c>
      <c r="K59" s="412"/>
      <c r="L59" s="412"/>
      <c r="M59" s="192"/>
      <c r="N59" s="192"/>
      <c r="O59" s="192"/>
      <c r="P59" s="192"/>
      <c r="Q59" s="192"/>
      <c r="R59" s="194"/>
    </row>
    <row r="60" spans="1:18" s="22" customFormat="1" ht="16.5" customHeight="1" x14ac:dyDescent="0.25">
      <c r="A60" s="413" t="s">
        <v>14</v>
      </c>
      <c r="B60" s="414"/>
      <c r="C60" s="414"/>
      <c r="D60" s="414"/>
      <c r="E60" s="414"/>
      <c r="F60" s="414"/>
      <c r="G60" s="414"/>
      <c r="H60" s="414"/>
      <c r="I60" s="415"/>
      <c r="J60" s="416" t="s">
        <v>16</v>
      </c>
      <c r="K60" s="417"/>
      <c r="L60" s="417"/>
      <c r="M60" s="417"/>
      <c r="N60" s="160"/>
      <c r="O60" s="160"/>
      <c r="P60" s="160"/>
      <c r="Q60" s="160"/>
      <c r="R60" s="195"/>
    </row>
    <row r="61" spans="1:18" s="22" customFormat="1" ht="20.100000000000001" customHeight="1" x14ac:dyDescent="0.25">
      <c r="A61" s="398" t="s">
        <v>70</v>
      </c>
      <c r="B61" s="399"/>
      <c r="C61" s="399"/>
      <c r="D61" s="399"/>
      <c r="E61" s="399"/>
      <c r="F61" s="399"/>
      <c r="G61" s="399"/>
      <c r="H61" s="399"/>
      <c r="I61" s="400"/>
      <c r="J61" s="418"/>
      <c r="K61" s="399"/>
      <c r="L61" s="399"/>
      <c r="M61" s="399"/>
      <c r="N61" s="399"/>
      <c r="O61" s="399"/>
      <c r="P61" s="399"/>
      <c r="Q61" s="399"/>
      <c r="R61" s="419"/>
    </row>
    <row r="62" spans="1:18" s="22" customFormat="1" ht="20.100000000000001" customHeight="1" x14ac:dyDescent="0.25">
      <c r="A62" s="398"/>
      <c r="B62" s="399"/>
      <c r="C62" s="399"/>
      <c r="D62" s="399"/>
      <c r="E62" s="399"/>
      <c r="F62" s="399"/>
      <c r="G62" s="399"/>
      <c r="H62" s="399"/>
      <c r="I62" s="400"/>
      <c r="J62" s="418"/>
      <c r="K62" s="399"/>
      <c r="L62" s="399"/>
      <c r="M62" s="399"/>
      <c r="N62" s="399"/>
      <c r="O62" s="399"/>
      <c r="P62" s="399"/>
      <c r="Q62" s="399"/>
      <c r="R62" s="419"/>
    </row>
    <row r="63" spans="1:18" s="22" customFormat="1" ht="20.100000000000001" customHeight="1" x14ac:dyDescent="0.25">
      <c r="A63" s="398"/>
      <c r="B63" s="399"/>
      <c r="C63" s="399"/>
      <c r="D63" s="399"/>
      <c r="E63" s="399"/>
      <c r="F63" s="399"/>
      <c r="G63" s="399"/>
      <c r="H63" s="399"/>
      <c r="I63" s="400"/>
      <c r="J63" s="418"/>
      <c r="K63" s="399"/>
      <c r="L63" s="399"/>
      <c r="M63" s="399"/>
      <c r="N63" s="399"/>
      <c r="O63" s="399"/>
      <c r="P63" s="399"/>
      <c r="Q63" s="399"/>
      <c r="R63" s="419"/>
    </row>
    <row r="64" spans="1:18" s="22" customFormat="1" ht="20.100000000000001" customHeight="1" x14ac:dyDescent="0.25">
      <c r="A64" s="398"/>
      <c r="B64" s="399"/>
      <c r="C64" s="399"/>
      <c r="D64" s="399"/>
      <c r="E64" s="399"/>
      <c r="F64" s="399"/>
      <c r="G64" s="399"/>
      <c r="H64" s="399"/>
      <c r="I64" s="400"/>
      <c r="J64" s="418"/>
      <c r="K64" s="399"/>
      <c r="L64" s="399"/>
      <c r="M64" s="399"/>
      <c r="N64" s="399"/>
      <c r="O64" s="399"/>
      <c r="P64" s="399"/>
      <c r="Q64" s="399"/>
      <c r="R64" s="419"/>
    </row>
    <row r="65" spans="1:18" s="22" customFormat="1" ht="20.100000000000001" customHeight="1" x14ac:dyDescent="0.25">
      <c r="A65" s="401"/>
      <c r="B65" s="402"/>
      <c r="C65" s="402"/>
      <c r="D65" s="402"/>
      <c r="E65" s="402"/>
      <c r="F65" s="402"/>
      <c r="G65" s="402"/>
      <c r="H65" s="402"/>
      <c r="I65" s="403"/>
      <c r="J65" s="420"/>
      <c r="K65" s="402"/>
      <c r="L65" s="402"/>
      <c r="M65" s="402"/>
      <c r="N65" s="402"/>
      <c r="O65" s="402"/>
      <c r="P65" s="402"/>
      <c r="Q65" s="402"/>
      <c r="R65" s="421"/>
    </row>
    <row r="66" spans="1:18" s="22" customFormat="1" ht="20.100000000000001" customHeight="1" x14ac:dyDescent="0.25">
      <c r="A66" s="196"/>
      <c r="B66" s="197"/>
      <c r="C66" s="197"/>
      <c r="D66" s="197"/>
      <c r="E66" s="198"/>
      <c r="F66" s="198"/>
      <c r="G66" s="198"/>
      <c r="H66" s="198"/>
      <c r="I66" s="199"/>
      <c r="J66" s="200"/>
      <c r="K66" s="198"/>
      <c r="L66" s="198"/>
      <c r="M66" s="198"/>
      <c r="N66" s="198"/>
      <c r="O66" s="198"/>
      <c r="P66" s="198"/>
      <c r="Q66" s="201"/>
      <c r="R66" s="202"/>
    </row>
    <row r="67" spans="1:18" s="22" customFormat="1" ht="54.75" customHeight="1" x14ac:dyDescent="0.25">
      <c r="A67" s="413" t="s">
        <v>15</v>
      </c>
      <c r="B67" s="414"/>
      <c r="C67" s="414"/>
      <c r="D67" s="414"/>
      <c r="E67" s="414"/>
      <c r="F67" s="414"/>
      <c r="G67" s="414"/>
      <c r="H67" s="414"/>
      <c r="I67" s="415"/>
      <c r="J67" s="422" t="s">
        <v>15</v>
      </c>
      <c r="K67" s="414"/>
      <c r="L67" s="414"/>
      <c r="M67" s="414"/>
      <c r="N67" s="414"/>
      <c r="O67" s="414"/>
      <c r="P67" s="414"/>
      <c r="Q67" s="414"/>
      <c r="R67" s="423"/>
    </row>
    <row r="68" spans="1:18" s="22" customFormat="1" ht="20.100000000000001" customHeight="1" x14ac:dyDescent="0.25">
      <c r="A68" s="166"/>
      <c r="B68" s="160"/>
      <c r="C68" s="160"/>
      <c r="D68" s="160"/>
      <c r="E68" s="160"/>
      <c r="F68" s="160"/>
      <c r="G68" s="160"/>
      <c r="H68" s="160"/>
      <c r="I68" s="119"/>
      <c r="J68" s="203"/>
      <c r="K68" s="160"/>
      <c r="L68" s="160"/>
      <c r="M68" s="160"/>
      <c r="N68" s="160"/>
      <c r="O68" s="160"/>
      <c r="P68" s="160"/>
      <c r="Q68" s="160"/>
      <c r="R68" s="195"/>
    </row>
    <row r="69" spans="1:18" s="22" customFormat="1" ht="20.100000000000001" customHeight="1" x14ac:dyDescent="0.25">
      <c r="A69" s="392" t="s">
        <v>38</v>
      </c>
      <c r="B69" s="393"/>
      <c r="C69" s="394">
        <v>42541</v>
      </c>
      <c r="D69" s="395"/>
      <c r="E69" s="160"/>
      <c r="F69" s="160"/>
      <c r="G69" s="160"/>
      <c r="H69" s="160"/>
      <c r="I69" s="119"/>
      <c r="J69" s="204"/>
      <c r="K69" s="393" t="s">
        <v>38</v>
      </c>
      <c r="L69" s="393"/>
      <c r="M69" s="393"/>
      <c r="N69" s="394">
        <v>42541</v>
      </c>
      <c r="O69" s="395"/>
      <c r="P69" s="395"/>
      <c r="Q69" s="160"/>
      <c r="R69" s="195"/>
    </row>
    <row r="70" spans="1:18" s="22" customFormat="1" ht="20.100000000000001" customHeight="1" x14ac:dyDescent="0.25">
      <c r="A70" s="392" t="s">
        <v>39</v>
      </c>
      <c r="B70" s="393"/>
      <c r="C70" s="395"/>
      <c r="D70" s="395"/>
      <c r="E70" s="395"/>
      <c r="F70" s="395"/>
      <c r="G70" s="395"/>
      <c r="H70" s="395"/>
      <c r="I70" s="119"/>
      <c r="J70" s="204"/>
      <c r="K70" s="393" t="s">
        <v>39</v>
      </c>
      <c r="L70" s="393"/>
      <c r="M70" s="393"/>
      <c r="N70" s="395"/>
      <c r="O70" s="395"/>
      <c r="P70" s="395"/>
      <c r="Q70" s="395"/>
      <c r="R70" s="195"/>
    </row>
    <row r="71" spans="1:18" s="22" customFormat="1" ht="20.100000000000001" customHeight="1" x14ac:dyDescent="0.25">
      <c r="A71" s="196"/>
      <c r="B71" s="197"/>
      <c r="C71" s="197"/>
      <c r="D71" s="197"/>
      <c r="E71" s="198"/>
      <c r="F71" s="198"/>
      <c r="G71" s="198"/>
      <c r="H71" s="198"/>
      <c r="I71" s="199"/>
      <c r="J71" s="200"/>
      <c r="K71" s="198"/>
      <c r="L71" s="198"/>
      <c r="M71" s="198"/>
      <c r="N71" s="198"/>
      <c r="O71" s="198"/>
      <c r="P71" s="198"/>
      <c r="Q71" s="198"/>
      <c r="R71" s="202"/>
    </row>
    <row r="72" spans="1:18" s="22" customFormat="1" ht="20.100000000000001" customHeight="1" thickBot="1" x14ac:dyDescent="0.3">
      <c r="A72" s="205"/>
      <c r="B72" s="206"/>
      <c r="C72" s="207"/>
      <c r="D72" s="207"/>
      <c r="E72" s="208"/>
      <c r="F72" s="208"/>
      <c r="G72" s="208"/>
      <c r="H72" s="208"/>
      <c r="I72" s="209"/>
      <c r="J72" s="210"/>
      <c r="K72" s="208"/>
      <c r="L72" s="208"/>
      <c r="M72" s="208"/>
      <c r="N72" s="208"/>
      <c r="O72" s="208"/>
      <c r="P72" s="208"/>
      <c r="Q72" s="208"/>
      <c r="R72" s="211"/>
    </row>
    <row r="73" spans="1:18" s="22" customFormat="1" ht="13.2" x14ac:dyDescent="0.25"/>
    <row r="74" spans="1:18" s="22" customFormat="1" ht="13.2" x14ac:dyDescent="0.25"/>
    <row r="77" spans="1:18" x14ac:dyDescent="0.25">
      <c r="Q77" s="51" t="s">
        <v>40</v>
      </c>
    </row>
  </sheetData>
  <sheetProtection password="DEAF" sheet="1" objects="1" scenarios="1" selectLockedCells="1"/>
  <mergeCells count="152">
    <mergeCell ref="A1:R1"/>
    <mergeCell ref="A3:P3"/>
    <mergeCell ref="Q3:R3"/>
    <mergeCell ref="C5:I5"/>
    <mergeCell ref="K5:M5"/>
    <mergeCell ref="N5:R5"/>
    <mergeCell ref="A7:E7"/>
    <mergeCell ref="U7:U15"/>
    <mergeCell ref="B8:H8"/>
    <mergeCell ref="I8:K8"/>
    <mergeCell ref="L8:R8"/>
    <mergeCell ref="B9:H9"/>
    <mergeCell ref="I9:K9"/>
    <mergeCell ref="L9:R9"/>
    <mergeCell ref="B10:E10"/>
    <mergeCell ref="I10:K10"/>
    <mergeCell ref="L10:P10"/>
    <mergeCell ref="A12:B12"/>
    <mergeCell ref="D12:E12"/>
    <mergeCell ref="F12:H12"/>
    <mergeCell ref="I12:L12"/>
    <mergeCell ref="M12:O12"/>
    <mergeCell ref="Q12:R12"/>
    <mergeCell ref="A14:B14"/>
    <mergeCell ref="D14:E14"/>
    <mergeCell ref="F14:H14"/>
    <mergeCell ref="I14:L14"/>
    <mergeCell ref="M14:O14"/>
    <mergeCell ref="Q14:R14"/>
    <mergeCell ref="C16:R16"/>
    <mergeCell ref="A17:K17"/>
    <mergeCell ref="L17:N17"/>
    <mergeCell ref="O17:P17"/>
    <mergeCell ref="Q17:R17"/>
    <mergeCell ref="A18:K18"/>
    <mergeCell ref="L18:N18"/>
    <mergeCell ref="O18:P18"/>
    <mergeCell ref="Q18:R18"/>
    <mergeCell ref="A19:K19"/>
    <mergeCell ref="L19:N19"/>
    <mergeCell ref="O19:P19"/>
    <mergeCell ref="Q19:R19"/>
    <mergeCell ref="A20:K20"/>
    <mergeCell ref="L20:N20"/>
    <mergeCell ref="O20:P20"/>
    <mergeCell ref="Q20:R20"/>
    <mergeCell ref="A21:K21"/>
    <mergeCell ref="L21:N21"/>
    <mergeCell ref="O21:P21"/>
    <mergeCell ref="Q21:R21"/>
    <mergeCell ref="A22:K22"/>
    <mergeCell ref="L22:N22"/>
    <mergeCell ref="O22:P22"/>
    <mergeCell ref="Q22:R22"/>
    <mergeCell ref="A23:P23"/>
    <mergeCell ref="Q23:R25"/>
    <mergeCell ref="B24:F24"/>
    <mergeCell ref="H24:M24"/>
    <mergeCell ref="N24:O24"/>
    <mergeCell ref="B25:F25"/>
    <mergeCell ref="H25:M25"/>
    <mergeCell ref="N25:O25"/>
    <mergeCell ref="Q26:R26"/>
    <mergeCell ref="A28:R28"/>
    <mergeCell ref="A29:R30"/>
    <mergeCell ref="A31:R31"/>
    <mergeCell ref="A32:R32"/>
    <mergeCell ref="B33:L34"/>
    <mergeCell ref="M33:O33"/>
    <mergeCell ref="M34:O34"/>
    <mergeCell ref="B35:L36"/>
    <mergeCell ref="M35:O35"/>
    <mergeCell ref="M36:O36"/>
    <mergeCell ref="C37:D37"/>
    <mergeCell ref="E37:G37"/>
    <mergeCell ref="H37:J37"/>
    <mergeCell ref="M37:O37"/>
    <mergeCell ref="A38:B38"/>
    <mergeCell ref="C38:D38"/>
    <mergeCell ref="E38:G38"/>
    <mergeCell ref="I38:J38"/>
    <mergeCell ref="M38:O38"/>
    <mergeCell ref="A39:B39"/>
    <mergeCell ref="C39:D39"/>
    <mergeCell ref="E39:G39"/>
    <mergeCell ref="H39:J39"/>
    <mergeCell ref="M39:O39"/>
    <mergeCell ref="A40:B40"/>
    <mergeCell ref="C40:D40"/>
    <mergeCell ref="E40:G40"/>
    <mergeCell ref="H40:J40"/>
    <mergeCell ref="M40:O40"/>
    <mergeCell ref="A41:B41"/>
    <mergeCell ref="C41:D41"/>
    <mergeCell ref="E41:G41"/>
    <mergeCell ref="H41:J41"/>
    <mergeCell ref="M41:O41"/>
    <mergeCell ref="N42:P42"/>
    <mergeCell ref="Q42:R42"/>
    <mergeCell ref="A44:M44"/>
    <mergeCell ref="N44:O44"/>
    <mergeCell ref="Q44:R44"/>
    <mergeCell ref="A45:M45"/>
    <mergeCell ref="N45:O45"/>
    <mergeCell ref="Q45:R45"/>
    <mergeCell ref="A47:M47"/>
    <mergeCell ref="N47:O47"/>
    <mergeCell ref="Q47:R47"/>
    <mergeCell ref="A48:M48"/>
    <mergeCell ref="N48:O48"/>
    <mergeCell ref="Q48:R48"/>
    <mergeCell ref="A50:D50"/>
    <mergeCell ref="E50:M50"/>
    <mergeCell ref="N50:O50"/>
    <mergeCell ref="Q50:R50"/>
    <mergeCell ref="A51:D54"/>
    <mergeCell ref="E51:M51"/>
    <mergeCell ref="N51:O51"/>
    <mergeCell ref="Q51:R51"/>
    <mergeCell ref="E52:M52"/>
    <mergeCell ref="N52:O52"/>
    <mergeCell ref="Q52:R52"/>
    <mergeCell ref="E53:M53"/>
    <mergeCell ref="N53:O53"/>
    <mergeCell ref="Q53:R53"/>
    <mergeCell ref="E54:M54"/>
    <mergeCell ref="N54:O54"/>
    <mergeCell ref="Q54:R54"/>
    <mergeCell ref="A69:B69"/>
    <mergeCell ref="C69:D69"/>
    <mergeCell ref="K69:M69"/>
    <mergeCell ref="N69:P69"/>
    <mergeCell ref="A70:B70"/>
    <mergeCell ref="C70:H70"/>
    <mergeCell ref="K70:M70"/>
    <mergeCell ref="N70:Q70"/>
    <mergeCell ref="T3:V3"/>
    <mergeCell ref="A6:C6"/>
    <mergeCell ref="D6:G6"/>
    <mergeCell ref="F10:G10"/>
    <mergeCell ref="H6:R6"/>
    <mergeCell ref="A61:I65"/>
    <mergeCell ref="Q55:R55"/>
    <mergeCell ref="A57:P57"/>
    <mergeCell ref="Q57:R57"/>
    <mergeCell ref="A59:B59"/>
    <mergeCell ref="J59:L59"/>
    <mergeCell ref="A60:I60"/>
    <mergeCell ref="J60:M60"/>
    <mergeCell ref="J61:R65"/>
    <mergeCell ref="A67:I67"/>
    <mergeCell ref="J67:R67"/>
  </mergeCells>
  <hyperlinks>
    <hyperlink ref="D6" r:id="rId1" display="Idaho Travel Policy and Procedures" xr:uid="{00000000-0004-0000-0100-000000000000}"/>
    <hyperlink ref="H37" r:id="rId2" display="http://www.gsa.gov/portal/content/104877" xr:uid="{00000000-0004-0000-0100-000001000000}"/>
    <hyperlink ref="H37:J37" r:id="rId3" display="Federal Rate" xr:uid="{00000000-0004-0000-0100-000002000000}"/>
  </hyperlinks>
  <pageMargins left="0.35416666666666669" right="0.25" top="0.45833333333333331" bottom="0.53125" header="0.3" footer="0.3"/>
  <pageSetup orientation="portrait" r:id="rId4"/>
  <ignoredErrors>
    <ignoredError sqref="R34:R37" formulaRange="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 Form</vt:lpstr>
      <vt:lpstr>SAMPLE</vt:lpstr>
      <vt:lpstr>'Reimbursement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Eden</dc:creator>
  <cp:lastModifiedBy>Holly Stevenson</cp:lastModifiedBy>
  <cp:lastPrinted>2022-02-07T23:06:04Z</cp:lastPrinted>
  <dcterms:created xsi:type="dcterms:W3CDTF">2016-06-17T21:32:34Z</dcterms:created>
  <dcterms:modified xsi:type="dcterms:W3CDTF">2022-02-07T23:08:18Z</dcterms:modified>
</cp:coreProperties>
</file>